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9215" windowHeight="6045" tabRatio="760" activeTab="1"/>
  </bookViews>
  <sheets>
    <sheet name="CITAS  2018 de 01-01 a 31-12" sheetId="7" r:id="rId1"/>
    <sheet name="ACUMULADO de 2008 a 31-12-18" sheetId="8" r:id="rId2"/>
  </sheets>
  <definedNames>
    <definedName name="_xlnm.Print_Area" localSheetId="1">'ACUMULADO de 2008 a 31-12-18'!$A$1:$L$18</definedName>
    <definedName name="_xlnm.Print_Area" localSheetId="0">'CITAS  2018 de 01-01 a 31-12'!$A$1:$D$33</definedName>
  </definedNames>
  <calcPr calcId="145621"/>
</workbook>
</file>

<file path=xl/calcChain.xml><?xml version="1.0" encoding="utf-8"?>
<calcChain xmlns="http://schemas.openxmlformats.org/spreadsheetml/2006/main">
  <c r="E6" i="7" l="1"/>
  <c r="E7" i="7"/>
  <c r="E8" i="7"/>
  <c r="E9" i="7"/>
  <c r="E10" i="7"/>
  <c r="E11" i="7"/>
  <c r="E12" i="7"/>
  <c r="E13" i="7"/>
  <c r="E14" i="7"/>
  <c r="E15" i="7"/>
  <c r="E5" i="7"/>
  <c r="L16" i="8" l="1"/>
  <c r="K18" i="8"/>
  <c r="J18" i="8"/>
  <c r="I18" i="8"/>
  <c r="E18" i="8"/>
  <c r="L17" i="8"/>
  <c r="L15" i="8"/>
  <c r="L14" i="8"/>
  <c r="L13" i="8"/>
  <c r="L12" i="8"/>
  <c r="L11" i="8"/>
  <c r="L10" i="8"/>
  <c r="L9" i="8"/>
  <c r="L8" i="8"/>
  <c r="L7" i="8"/>
  <c r="D16" i="7"/>
  <c r="C16" i="7"/>
  <c r="L18" i="8" l="1"/>
  <c r="B16" i="7"/>
  <c r="E16" i="7"/>
</calcChain>
</file>

<file path=xl/comments1.xml><?xml version="1.0" encoding="utf-8"?>
<comments xmlns="http://schemas.openxmlformats.org/spreadsheetml/2006/main">
  <authors>
    <author>Consejeria de Sanidad</author>
  </authors>
  <commentList>
    <comment ref="J12" authorId="0">
      <text>
        <r>
          <rPr>
            <b/>
            <sz val="8"/>
            <color indexed="81"/>
            <rFont val="Tahoma"/>
            <family val="2"/>
          </rPr>
          <t>Consejeria de Sanidad:</t>
        </r>
        <r>
          <rPr>
            <sz val="8"/>
            <color indexed="81"/>
            <rFont val="Tahoma"/>
            <family val="2"/>
          </rPr>
          <t xml:space="preserve">
DEJO DE PRESAR SERVICIO EN NOVIEMBRE 2013 (ULTIMO MES)</t>
        </r>
      </text>
    </comment>
  </commentList>
</comments>
</file>

<file path=xl/sharedStrings.xml><?xml version="1.0" encoding="utf-8"?>
<sst xmlns="http://schemas.openxmlformats.org/spreadsheetml/2006/main" count="44" uniqueCount="41">
  <si>
    <t>C.L.</t>
  </si>
  <si>
    <t xml:space="preserve">C.L. </t>
  </si>
  <si>
    <t>GAP BURGOS</t>
  </si>
  <si>
    <t>GAP LEON</t>
  </si>
  <si>
    <t>GAP PALENCIA</t>
  </si>
  <si>
    <t>GAP EL BIERZO</t>
  </si>
  <si>
    <t>GAP SALAMANCA</t>
  </si>
  <si>
    <t>GAP SEGOVIA</t>
  </si>
  <si>
    <t>GAP SORIA</t>
  </si>
  <si>
    <t>GAP VALLADOLID OESTE</t>
  </si>
  <si>
    <t>GAP VALLADOLID ESTE</t>
  </si>
  <si>
    <t>GAP ZAMORA</t>
  </si>
  <si>
    <t>TIS</t>
  </si>
  <si>
    <t>TOTAL</t>
  </si>
  <si>
    <t>C.S.</t>
  </si>
  <si>
    <t>C.S</t>
  </si>
  <si>
    <t>TRAMITES 
SMS</t>
  </si>
  <si>
    <t>TRAMITES
APP</t>
  </si>
  <si>
    <t>APP</t>
  </si>
  <si>
    <t>INTERNET</t>
  </si>
  <si>
    <t>APP MOVIL</t>
  </si>
  <si>
    <t>TELEFONO IVR</t>
  </si>
  <si>
    <t xml:space="preserve"> CITA PREVIA AUTOMATIZADA</t>
  </si>
  <si>
    <t>AÑO</t>
  </si>
  <si>
    <t>CENTROS ESTA IMPLANTADO</t>
  </si>
  <si>
    <t>IVR / TELEFONO</t>
  </si>
  <si>
    <t>ÁREA DE SALUD</t>
  </si>
  <si>
    <t>* CS: Centros de Salud</t>
  </si>
  <si>
    <t>CL: Consultorios locales</t>
  </si>
  <si>
    <t>TSI: Tarjeta sanitaria individual</t>
  </si>
  <si>
    <t>SMS</t>
  </si>
  <si>
    <t xml:space="preserve">TOTAL TRAMITES  GESTIONADOS  </t>
  </si>
  <si>
    <t>GAP* AVILA</t>
  </si>
  <si>
    <t>*GAP: Gerencia de Atención Primaria</t>
  </si>
  <si>
    <t xml:space="preserve"> CITA PREVIA AUTOMATIZADA EN ATENCION PRIMARIA</t>
  </si>
  <si>
    <t xml:space="preserve">TRAMITES TELEFONICOS </t>
  </si>
  <si>
    <t>TRAMITES INTERNET</t>
  </si>
  <si>
    <t>TSI*</t>
  </si>
  <si>
    <t>TOTAL TRAMITES / AÑO</t>
  </si>
  <si>
    <t>Datos acumulados 2008 - 31 de diciembre de 2018</t>
  </si>
  <si>
    <t>Datos 1 de enero de 2018 a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</si>
</sst>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C14E4B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Border="1"/>
    <xf numFmtId="0" fontId="4" fillId="0" borderId="0" xfId="1" applyFont="1" applyFill="1"/>
    <xf numFmtId="0" fontId="4" fillId="0" borderId="0" xfId="1" applyFont="1"/>
    <xf numFmtId="3" fontId="3" fillId="0" borderId="0" xfId="1" applyNumberFormat="1" applyFont="1"/>
    <xf numFmtId="3" fontId="3" fillId="0" borderId="0" xfId="1" applyNumberFormat="1" applyFont="1" applyBorder="1"/>
    <xf numFmtId="3" fontId="3" fillId="0" borderId="0" xfId="1" applyNumberFormat="1" applyFont="1" applyProtection="1">
      <protection locked="0"/>
    </xf>
    <xf numFmtId="3" fontId="3" fillId="0" borderId="0" xfId="1" applyNumberFormat="1" applyFont="1" applyProtection="1"/>
    <xf numFmtId="3" fontId="12" fillId="3" borderId="1" xfId="1" applyNumberFormat="1" applyFont="1" applyFill="1" applyBorder="1" applyAlignment="1">
      <alignment horizontal="center"/>
    </xf>
    <xf numFmtId="0" fontId="9" fillId="0" borderId="2" xfId="1" applyFont="1" applyBorder="1" applyAlignment="1">
      <alignment vertical="top"/>
    </xf>
    <xf numFmtId="0" fontId="9" fillId="0" borderId="3" xfId="1" applyFont="1" applyBorder="1" applyAlignment="1">
      <alignment vertical="top"/>
    </xf>
    <xf numFmtId="0" fontId="9" fillId="0" borderId="4" xfId="1" applyFont="1" applyBorder="1" applyAlignment="1">
      <alignment vertical="top"/>
    </xf>
    <xf numFmtId="0" fontId="10" fillId="0" borderId="5" xfId="1" applyFont="1" applyBorder="1"/>
    <xf numFmtId="0" fontId="7" fillId="0" borderId="6" xfId="1" applyFont="1" applyBorder="1" applyAlignment="1">
      <alignment horizontal="center" vertical="top"/>
    </xf>
    <xf numFmtId="0" fontId="7" fillId="0" borderId="7" xfId="1" applyFont="1" applyBorder="1" applyAlignment="1">
      <alignment horizontal="center" vertical="top"/>
    </xf>
    <xf numFmtId="0" fontId="7" fillId="0" borderId="8" xfId="1" applyFont="1" applyBorder="1" applyAlignment="1">
      <alignment horizontal="center" vertical="top"/>
    </xf>
    <xf numFmtId="0" fontId="7" fillId="0" borderId="1" xfId="1" applyFont="1" applyBorder="1" applyAlignment="1">
      <alignment horizontal="center"/>
    </xf>
    <xf numFmtId="0" fontId="11" fillId="0" borderId="0" xfId="1" applyFont="1"/>
    <xf numFmtId="0" fontId="10" fillId="0" borderId="0" xfId="1" applyFont="1"/>
    <xf numFmtId="0" fontId="13" fillId="4" borderId="1" xfId="1" applyFont="1" applyFill="1" applyBorder="1" applyAlignment="1">
      <alignment horizontal="center" vertical="center" wrapText="1"/>
    </xf>
    <xf numFmtId="0" fontId="13" fillId="5" borderId="9" xfId="1" applyFont="1" applyFill="1" applyBorder="1" applyAlignment="1">
      <alignment horizontal="center" vertical="center" wrapText="1"/>
    </xf>
    <xf numFmtId="164" fontId="13" fillId="4" borderId="1" xfId="2" applyNumberFormat="1" applyFont="1" applyFill="1" applyBorder="1" applyAlignment="1">
      <alignment horizontal="center" vertical="center" wrapText="1"/>
    </xf>
    <xf numFmtId="164" fontId="13" fillId="5" borderId="9" xfId="2" applyNumberFormat="1" applyFont="1" applyFill="1" applyBorder="1" applyAlignment="1">
      <alignment horizontal="center" vertical="center" wrapText="1"/>
    </xf>
    <xf numFmtId="0" fontId="7" fillId="6" borderId="10" xfId="1" applyFont="1" applyFill="1" applyBorder="1" applyAlignment="1">
      <alignment horizontal="center" vertical="center"/>
    </xf>
    <xf numFmtId="0" fontId="7" fillId="6" borderId="11" xfId="1" applyFont="1" applyFill="1" applyBorder="1" applyAlignment="1">
      <alignment horizontal="center" vertical="center" wrapText="1"/>
    </xf>
    <xf numFmtId="0" fontId="12" fillId="5" borderId="10" xfId="1" applyFont="1" applyFill="1" applyBorder="1" applyAlignment="1">
      <alignment horizontal="center" vertical="center"/>
    </xf>
    <xf numFmtId="0" fontId="7" fillId="7" borderId="1" xfId="1" applyFont="1" applyFill="1" applyBorder="1" applyAlignment="1">
      <alignment horizontal="center" vertical="center"/>
    </xf>
    <xf numFmtId="0" fontId="7" fillId="8" borderId="9" xfId="1" applyFont="1" applyFill="1" applyBorder="1" applyAlignment="1">
      <alignment horizontal="center" vertical="center"/>
    </xf>
    <xf numFmtId="0" fontId="8" fillId="8" borderId="9" xfId="1" applyFont="1" applyFill="1" applyBorder="1" applyAlignment="1">
      <alignment horizontal="center" vertical="center" wrapText="1"/>
    </xf>
    <xf numFmtId="164" fontId="8" fillId="8" borderId="9" xfId="2" applyNumberFormat="1" applyFont="1" applyFill="1" applyBorder="1" applyAlignment="1">
      <alignment horizontal="center" vertical="center" wrapText="1"/>
    </xf>
    <xf numFmtId="0" fontId="8" fillId="9" borderId="9" xfId="1" applyFont="1" applyFill="1" applyBorder="1" applyAlignment="1">
      <alignment horizontal="center" vertical="center" wrapText="1"/>
    </xf>
    <xf numFmtId="0" fontId="8" fillId="9" borderId="10" xfId="1" applyFont="1" applyFill="1" applyBorder="1" applyAlignment="1">
      <alignment horizontal="center" vertical="center"/>
    </xf>
    <xf numFmtId="3" fontId="8" fillId="9" borderId="9" xfId="1" applyNumberFormat="1" applyFont="1" applyFill="1" applyBorder="1" applyAlignment="1">
      <alignment horizontal="right" vertical="center" wrapText="1"/>
    </xf>
    <xf numFmtId="3" fontId="7" fillId="6" borderId="1" xfId="1" applyNumberFormat="1" applyFont="1" applyFill="1" applyBorder="1" applyAlignment="1">
      <alignment horizontal="center" vertical="center" wrapText="1"/>
    </xf>
    <xf numFmtId="3" fontId="7" fillId="7" borderId="1" xfId="1" applyNumberFormat="1" applyFont="1" applyFill="1" applyBorder="1" applyAlignment="1">
      <alignment horizontal="center" vertical="center"/>
    </xf>
    <xf numFmtId="3" fontId="7" fillId="8" borderId="9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/>
    </xf>
    <xf numFmtId="3" fontId="10" fillId="0" borderId="13" xfId="1" applyNumberFormat="1" applyFont="1" applyFill="1" applyBorder="1" applyAlignment="1">
      <alignment horizontal="center"/>
    </xf>
    <xf numFmtId="3" fontId="14" fillId="0" borderId="2" xfId="1" applyNumberFormat="1" applyFont="1" applyFill="1" applyBorder="1" applyAlignment="1">
      <alignment horizontal="center"/>
    </xf>
    <xf numFmtId="3" fontId="14" fillId="0" borderId="6" xfId="1" applyNumberFormat="1" applyFont="1" applyFill="1" applyBorder="1" applyAlignment="1">
      <alignment horizontal="center"/>
    </xf>
    <xf numFmtId="0" fontId="14" fillId="0" borderId="11" xfId="1" applyFont="1" applyFill="1" applyBorder="1" applyAlignment="1">
      <alignment horizontal="center"/>
    </xf>
    <xf numFmtId="3" fontId="10" fillId="0" borderId="14" xfId="1" applyNumberFormat="1" applyFont="1" applyFill="1" applyBorder="1" applyAlignment="1">
      <alignment horizontal="center"/>
    </xf>
    <xf numFmtId="3" fontId="10" fillId="0" borderId="15" xfId="1" applyNumberFormat="1" applyFont="1" applyFill="1" applyBorder="1" applyAlignment="1">
      <alignment horizontal="center"/>
    </xf>
    <xf numFmtId="3" fontId="14" fillId="0" borderId="3" xfId="1" applyNumberFormat="1" applyFont="1" applyFill="1" applyBorder="1" applyAlignment="1">
      <alignment horizontal="center"/>
    </xf>
    <xf numFmtId="3" fontId="14" fillId="0" borderId="7" xfId="1" applyNumberFormat="1" applyFont="1" applyFill="1" applyBorder="1" applyAlignment="1">
      <alignment horizontal="center"/>
    </xf>
    <xf numFmtId="0" fontId="14" fillId="0" borderId="4" xfId="1" applyFont="1" applyFill="1" applyBorder="1" applyAlignment="1">
      <alignment horizontal="center"/>
    </xf>
    <xf numFmtId="0" fontId="14" fillId="0" borderId="3" xfId="1" applyFont="1" applyFill="1" applyBorder="1" applyAlignment="1">
      <alignment horizontal="center"/>
    </xf>
    <xf numFmtId="3" fontId="10" fillId="0" borderId="16" xfId="1" applyNumberFormat="1" applyFont="1" applyFill="1" applyBorder="1" applyAlignment="1">
      <alignment horizontal="center"/>
    </xf>
    <xf numFmtId="3" fontId="10" fillId="0" borderId="17" xfId="1" applyNumberFormat="1" applyFont="1" applyFill="1" applyBorder="1" applyAlignment="1">
      <alignment horizontal="center"/>
    </xf>
    <xf numFmtId="3" fontId="14" fillId="0" borderId="4" xfId="1" applyNumberFormat="1" applyFont="1" applyFill="1" applyBorder="1" applyAlignment="1">
      <alignment horizontal="center"/>
    </xf>
    <xf numFmtId="3" fontId="14" fillId="0" borderId="18" xfId="1" applyNumberFormat="1" applyFont="1" applyFill="1" applyBorder="1" applyAlignment="1">
      <alignment horizontal="center"/>
    </xf>
    <xf numFmtId="0" fontId="15" fillId="0" borderId="0" xfId="1" applyFont="1"/>
    <xf numFmtId="3" fontId="7" fillId="9" borderId="1" xfId="1" applyNumberFormat="1" applyFont="1" applyFill="1" applyBorder="1" applyAlignment="1">
      <alignment horizontal="center"/>
    </xf>
    <xf numFmtId="3" fontId="9" fillId="0" borderId="6" xfId="1" applyNumberFormat="1" applyFont="1" applyFill="1" applyBorder="1"/>
    <xf numFmtId="3" fontId="9" fillId="0" borderId="7" xfId="1" applyNumberFormat="1" applyFont="1" applyFill="1" applyBorder="1"/>
    <xf numFmtId="3" fontId="9" fillId="0" borderId="19" xfId="1" applyNumberFormat="1" applyFont="1" applyFill="1" applyBorder="1"/>
    <xf numFmtId="0" fontId="14" fillId="0" borderId="20" xfId="1" applyFont="1" applyFill="1" applyBorder="1" applyAlignment="1">
      <alignment horizontal="center"/>
    </xf>
    <xf numFmtId="3" fontId="7" fillId="0" borderId="5" xfId="1" applyNumberFormat="1" applyFont="1" applyFill="1" applyBorder="1" applyAlignment="1">
      <alignment horizontal="center"/>
    </xf>
    <xf numFmtId="0" fontId="8" fillId="0" borderId="1" xfId="1" applyFont="1" applyBorder="1" applyAlignment="1">
      <alignment horizontal="left"/>
    </xf>
    <xf numFmtId="0" fontId="8" fillId="2" borderId="11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center" vertical="center"/>
    </xf>
    <xf numFmtId="0" fontId="8" fillId="2" borderId="25" xfId="1" applyFont="1" applyFill="1" applyBorder="1" applyAlignment="1">
      <alignment horizontal="center" vertical="center"/>
    </xf>
    <xf numFmtId="0" fontId="16" fillId="0" borderId="23" xfId="1" applyFont="1" applyBorder="1" applyAlignment="1">
      <alignment horizontal="center"/>
    </xf>
    <xf numFmtId="0" fontId="16" fillId="0" borderId="24" xfId="1" applyFont="1" applyBorder="1" applyAlignment="1">
      <alignment horizontal="center"/>
    </xf>
    <xf numFmtId="0" fontId="16" fillId="0" borderId="25" xfId="1" applyFont="1" applyBorder="1" applyAlignment="1">
      <alignment horizontal="center"/>
    </xf>
    <xf numFmtId="0" fontId="7" fillId="8" borderId="10" xfId="1" applyFont="1" applyFill="1" applyBorder="1" applyAlignment="1">
      <alignment horizontal="center" vertical="center" wrapText="1"/>
    </xf>
    <xf numFmtId="0" fontId="7" fillId="8" borderId="28" xfId="1" applyFont="1" applyFill="1" applyBorder="1" applyAlignment="1">
      <alignment horizontal="center" vertical="center" wrapText="1"/>
    </xf>
    <xf numFmtId="0" fontId="7" fillId="7" borderId="10" xfId="1" applyFont="1" applyFill="1" applyBorder="1" applyAlignment="1">
      <alignment horizontal="center" vertical="center" wrapText="1"/>
    </xf>
    <xf numFmtId="0" fontId="7" fillId="7" borderId="28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16" fillId="0" borderId="27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7" fillId="6" borderId="5" xfId="1" applyFont="1" applyFill="1" applyBorder="1" applyAlignment="1">
      <alignment horizontal="center" vertical="center"/>
    </xf>
    <xf numFmtId="0" fontId="7" fillId="6" borderId="26" xfId="1" applyFont="1" applyFill="1" applyBorder="1" applyAlignment="1">
      <alignment horizontal="center" vertical="center"/>
    </xf>
    <xf numFmtId="0" fontId="7" fillId="6" borderId="9" xfId="1" applyFont="1" applyFill="1" applyBorder="1" applyAlignment="1">
      <alignment horizontal="center" vertical="center"/>
    </xf>
    <xf numFmtId="0" fontId="12" fillId="5" borderId="5" xfId="1" applyFont="1" applyFill="1" applyBorder="1" applyAlignment="1">
      <alignment horizontal="center" vertical="center"/>
    </xf>
    <xf numFmtId="0" fontId="12" fillId="5" borderId="26" xfId="1" applyFont="1" applyFill="1" applyBorder="1" applyAlignment="1">
      <alignment horizontal="center" vertical="center"/>
    </xf>
    <xf numFmtId="0" fontId="12" fillId="5" borderId="9" xfId="1" applyFont="1" applyFill="1" applyBorder="1" applyAlignment="1">
      <alignment horizontal="center" vertical="center"/>
    </xf>
    <xf numFmtId="0" fontId="7" fillId="9" borderId="10" xfId="1" applyFont="1" applyFill="1" applyBorder="1" applyAlignment="1">
      <alignment horizontal="center" vertical="center" wrapText="1"/>
    </xf>
    <xf numFmtId="0" fontId="7" fillId="9" borderId="8" xfId="1" applyFont="1" applyFill="1" applyBorder="1" applyAlignment="1">
      <alignment horizontal="center" vertical="center" wrapText="1"/>
    </xf>
    <xf numFmtId="0" fontId="7" fillId="9" borderId="10" xfId="1" applyFont="1" applyFill="1" applyBorder="1" applyAlignment="1">
      <alignment horizontal="center" vertical="center"/>
    </xf>
    <xf numFmtId="0" fontId="7" fillId="9" borderId="23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center" vertical="center" wrapText="1"/>
    </xf>
    <xf numFmtId="0" fontId="7" fillId="6" borderId="26" xfId="1" applyFont="1" applyFill="1" applyBorder="1" applyAlignment="1">
      <alignment horizontal="center" vertical="center" wrapText="1"/>
    </xf>
    <xf numFmtId="0" fontId="7" fillId="6" borderId="9" xfId="1" applyFont="1" applyFill="1" applyBorder="1" applyAlignment="1">
      <alignment horizontal="center" vertical="center" wrapText="1"/>
    </xf>
    <xf numFmtId="0" fontId="7" fillId="6" borderId="10" xfId="1" applyFont="1" applyFill="1" applyBorder="1" applyAlignment="1">
      <alignment horizontal="center" vertical="center" wrapText="1"/>
    </xf>
    <xf numFmtId="0" fontId="7" fillId="6" borderId="28" xfId="1" applyFont="1" applyFill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12" fillId="5" borderId="26" xfId="1" applyFont="1" applyFill="1" applyBorder="1" applyAlignment="1">
      <alignment horizontal="center" vertical="center" wrapText="1"/>
    </xf>
    <xf numFmtId="0" fontId="12" fillId="5" borderId="9" xfId="1" applyFont="1" applyFill="1" applyBorder="1" applyAlignment="1">
      <alignment horizontal="center" vertical="center" wrapText="1"/>
    </xf>
    <xf numFmtId="0" fontId="12" fillId="5" borderId="10" xfId="1" applyFont="1" applyFill="1" applyBorder="1" applyAlignment="1">
      <alignment horizontal="center" vertical="center" wrapText="1"/>
    </xf>
    <xf numFmtId="0" fontId="12" fillId="5" borderId="28" xfId="1" applyFont="1" applyFill="1" applyBorder="1" applyAlignment="1">
      <alignment horizontal="center" vertical="center" wrapText="1"/>
    </xf>
    <xf numFmtId="3" fontId="16" fillId="0" borderId="6" xfId="1" applyNumberFormat="1" applyFont="1" applyFill="1" applyBorder="1"/>
    <xf numFmtId="3" fontId="17" fillId="9" borderId="6" xfId="1" applyNumberFormat="1" applyFont="1" applyFill="1" applyBorder="1" applyAlignment="1">
      <alignment horizontal="center"/>
    </xf>
    <xf numFmtId="3" fontId="17" fillId="9" borderId="7" xfId="1" applyNumberFormat="1" applyFont="1" applyFill="1" applyBorder="1" applyAlignment="1">
      <alignment horizontal="center"/>
    </xf>
  </cellXfs>
  <cellStyles count="3">
    <cellStyle name="%" xfId="1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005902318272337"/>
          <c:y val="0.21698266452884404"/>
          <c:w val="0.59251112454894883"/>
          <c:h val="0.68511514364541337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layout>
                <c:manualLayout>
                  <c:x val="-0.11517514949806532"/>
                  <c:y val="-0.214637516238405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ysClr val="windowText" lastClr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'CITAS  2018 de 01-01 a 31-12'!$B$4:$D$4</c:f>
              <c:strCache>
                <c:ptCount val="3"/>
                <c:pt idx="0">
                  <c:v>TELEFONO IVR</c:v>
                </c:pt>
                <c:pt idx="1">
                  <c:v>INTERNET</c:v>
                </c:pt>
                <c:pt idx="2">
                  <c:v>APP MOVIL</c:v>
                </c:pt>
              </c:strCache>
            </c:strRef>
          </c:cat>
          <c:val>
            <c:numRef>
              <c:f>'CITAS  2018 de 01-01 a 31-12'!$B$16:$D$16</c:f>
              <c:numCache>
                <c:formatCode>_-* #,##0\ _€_-;\-* #,##0\ _€_-;_-* "-"??\ _€_-;_-@_-</c:formatCode>
                <c:ptCount val="3"/>
                <c:pt idx="0">
                  <c:v>7122834</c:v>
                </c:pt>
                <c:pt idx="1">
                  <c:v>1313872</c:v>
                </c:pt>
                <c:pt idx="2">
                  <c:v>3379365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179137917038721"/>
          <c:y val="0.27167614997030481"/>
          <c:w val="0.17938555618691998"/>
          <c:h val="0.54032607237963859"/>
        </c:manualLayout>
      </c:layout>
      <c:overlay val="0"/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/>
            </a:pPr>
            <a:r>
              <a:rPr lang="es-ES" sz="1600" b="1"/>
              <a:t>Evolución Cita </a:t>
            </a:r>
            <a:r>
              <a:rPr lang="es-ES" sz="1600" b="1" baseline="0"/>
              <a:t> previa IVR/Internet/APP 2008-2018</a:t>
            </a:r>
            <a:endParaRPr lang="es-ES" sz="1600" b="1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Teléfono/IVR</c:v>
          </c:tx>
          <c:spPr>
            <a:ln w="38100"/>
          </c:spPr>
          <c:marker>
            <c:symbol val="none"/>
          </c:marker>
          <c:cat>
            <c:numRef>
              <c:f>'ACUMULADO de 2008 a 31-12-18'!$A$7:$A$17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'ACUMULADO de 2008 a 31-12-18'!$E$7:$E$17</c:f>
              <c:numCache>
                <c:formatCode>#,##0</c:formatCode>
                <c:ptCount val="11"/>
                <c:pt idx="0">
                  <c:v>1551642</c:v>
                </c:pt>
                <c:pt idx="1">
                  <c:v>5090817</c:v>
                </c:pt>
                <c:pt idx="2">
                  <c:v>7013875</c:v>
                </c:pt>
                <c:pt idx="3">
                  <c:v>7611647</c:v>
                </c:pt>
                <c:pt idx="4">
                  <c:v>8260255</c:v>
                </c:pt>
                <c:pt idx="5">
                  <c:v>8184902</c:v>
                </c:pt>
                <c:pt idx="6">
                  <c:v>8117294</c:v>
                </c:pt>
                <c:pt idx="7">
                  <c:v>8024168</c:v>
                </c:pt>
                <c:pt idx="8">
                  <c:v>7687257</c:v>
                </c:pt>
                <c:pt idx="9">
                  <c:v>7253729</c:v>
                </c:pt>
                <c:pt idx="10">
                  <c:v>7122834</c:v>
                </c:pt>
              </c:numCache>
            </c:numRef>
          </c:val>
          <c:smooth val="0"/>
        </c:ser>
        <c:ser>
          <c:idx val="1"/>
          <c:order val="1"/>
          <c:tx>
            <c:v>Internet</c:v>
          </c:tx>
          <c:spPr>
            <a:ln w="38100"/>
          </c:spPr>
          <c:marker>
            <c:symbol val="none"/>
          </c:marker>
          <c:cat>
            <c:numRef>
              <c:f>'ACUMULADO de 2008 a 31-12-18'!$A$7:$A$17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'ACUMULADO de 2008 a 31-12-18'!$I$7:$I$17</c:f>
              <c:numCache>
                <c:formatCode>General</c:formatCode>
                <c:ptCount val="11"/>
                <c:pt idx="1">
                  <c:v>0</c:v>
                </c:pt>
                <c:pt idx="2" formatCode="#,##0">
                  <c:v>187497</c:v>
                </c:pt>
                <c:pt idx="3" formatCode="#,##0">
                  <c:v>581765</c:v>
                </c:pt>
                <c:pt idx="4" formatCode="#,##0">
                  <c:v>841080</c:v>
                </c:pt>
                <c:pt idx="5" formatCode="#,##0">
                  <c:v>1000279</c:v>
                </c:pt>
                <c:pt idx="6" formatCode="#,##0">
                  <c:v>1007419</c:v>
                </c:pt>
                <c:pt idx="7" formatCode="#,##0">
                  <c:v>1173463</c:v>
                </c:pt>
                <c:pt idx="8" formatCode="#,##0">
                  <c:v>1280355</c:v>
                </c:pt>
                <c:pt idx="9" formatCode="#,##0">
                  <c:v>1291328</c:v>
                </c:pt>
                <c:pt idx="10" formatCode="#,##0">
                  <c:v>1313872</c:v>
                </c:pt>
              </c:numCache>
            </c:numRef>
          </c:val>
          <c:smooth val="0"/>
        </c:ser>
        <c:ser>
          <c:idx val="2"/>
          <c:order val="2"/>
          <c:tx>
            <c:v>SMS</c:v>
          </c:tx>
          <c:marker>
            <c:symbol val="none"/>
          </c:marker>
          <c:cat>
            <c:numRef>
              <c:f>'ACUMULADO de 2008 a 31-12-18'!$A$7:$A$17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'ACUMULADO de 2008 a 31-12-18'!$J$7:$J$14</c:f>
            </c:numRef>
          </c:val>
          <c:smooth val="0"/>
        </c:ser>
        <c:ser>
          <c:idx val="3"/>
          <c:order val="3"/>
          <c:tx>
            <c:v>App</c:v>
          </c:tx>
          <c:marker>
            <c:symbol val="none"/>
          </c:marker>
          <c:dPt>
            <c:idx val="6"/>
            <c:bubble3D val="0"/>
            <c:spPr>
              <a:ln w="38100"/>
            </c:spPr>
          </c:dPt>
          <c:cat>
            <c:numRef>
              <c:f>'ACUMULADO de 2008 a 31-12-18'!$A$7:$A$17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'ACUMULADO de 2008 a 31-12-18'!$K$7:$K$17</c:f>
              <c:numCache>
                <c:formatCode>General</c:formatCode>
                <c:ptCount val="11"/>
                <c:pt idx="4">
                  <c:v>0</c:v>
                </c:pt>
                <c:pt idx="5" formatCode="#,##0">
                  <c:v>113418</c:v>
                </c:pt>
                <c:pt idx="6" formatCode="#,##0">
                  <c:v>731457</c:v>
                </c:pt>
                <c:pt idx="7" formatCode="#,##0">
                  <c:v>1237766</c:v>
                </c:pt>
                <c:pt idx="8" formatCode="#,##0">
                  <c:v>1934682</c:v>
                </c:pt>
                <c:pt idx="9" formatCode="#,##0">
                  <c:v>2782245</c:v>
                </c:pt>
                <c:pt idx="10" formatCode="#,##0">
                  <c:v>3379365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36864"/>
        <c:axId val="97238400"/>
      </c:lineChart>
      <c:catAx>
        <c:axId val="9723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7238400"/>
        <c:crosses val="autoZero"/>
        <c:auto val="1"/>
        <c:lblAlgn val="ctr"/>
        <c:lblOffset val="100"/>
        <c:noMultiLvlLbl val="0"/>
      </c:catAx>
      <c:valAx>
        <c:axId val="97238400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72368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20</xdr:row>
      <xdr:rowOff>133350</xdr:rowOff>
    </xdr:from>
    <xdr:to>
      <xdr:col>4</xdr:col>
      <xdr:colOff>371475</xdr:colOff>
      <xdr:row>44</xdr:row>
      <xdr:rowOff>161925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825500</xdr:colOff>
      <xdr:row>20</xdr:row>
      <xdr:rowOff>200025</xdr:rowOff>
    </xdr:from>
    <xdr:to>
      <xdr:col>11</xdr:col>
      <xdr:colOff>498475</xdr:colOff>
      <xdr:row>48</xdr:row>
      <xdr:rowOff>120650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zoomScale="70" zoomScaleNormal="70" workbookViewId="0">
      <selection activeCell="H25" sqref="H25"/>
    </sheetView>
  </sheetViews>
  <sheetFormatPr baseColWidth="10" defaultRowHeight="12.75" x14ac:dyDescent="0.2"/>
  <cols>
    <col min="1" max="1" width="52.85546875" style="2" customWidth="1"/>
    <col min="2" max="2" width="34.42578125" style="2" customWidth="1"/>
    <col min="3" max="3" width="26" style="2" customWidth="1"/>
    <col min="4" max="4" width="26.7109375" style="2" customWidth="1"/>
    <col min="5" max="5" width="39" style="2" customWidth="1"/>
    <col min="6" max="16384" width="11.42578125" style="2"/>
  </cols>
  <sheetData>
    <row r="1" spans="1:5" s="1" customFormat="1" ht="23.25" customHeight="1" x14ac:dyDescent="0.2">
      <c r="A1" s="61" t="s">
        <v>34</v>
      </c>
      <c r="B1" s="62"/>
      <c r="C1" s="62"/>
      <c r="D1" s="62"/>
      <c r="E1" s="63"/>
    </row>
    <row r="2" spans="1:5" s="1" customFormat="1" ht="15" customHeight="1" thickBot="1" x14ac:dyDescent="0.25">
      <c r="A2" s="64"/>
      <c r="B2" s="65"/>
      <c r="C2" s="65"/>
      <c r="D2" s="65"/>
      <c r="E2" s="66"/>
    </row>
    <row r="3" spans="1:5" s="1" customFormat="1" ht="22.5" customHeight="1" thickBot="1" x14ac:dyDescent="0.4">
      <c r="A3" s="67" t="s">
        <v>40</v>
      </c>
      <c r="B3" s="68"/>
      <c r="C3" s="68"/>
      <c r="D3" s="68"/>
      <c r="E3" s="69"/>
    </row>
    <row r="4" spans="1:5" s="1" customFormat="1" ht="59.25" customHeight="1" thickBot="1" x14ac:dyDescent="0.25">
      <c r="A4" s="33" t="s">
        <v>26</v>
      </c>
      <c r="B4" s="21" t="s">
        <v>21</v>
      </c>
      <c r="C4" s="22" t="s">
        <v>19</v>
      </c>
      <c r="D4" s="30" t="s">
        <v>20</v>
      </c>
      <c r="E4" s="32" t="s">
        <v>31</v>
      </c>
    </row>
    <row r="5" spans="1:5" s="4" customFormat="1" ht="24" thickBot="1" x14ac:dyDescent="0.4">
      <c r="A5" s="11" t="s">
        <v>32</v>
      </c>
      <c r="B5" s="55">
        <v>314953</v>
      </c>
      <c r="C5" s="55">
        <v>64962</v>
      </c>
      <c r="D5" s="55">
        <v>104620</v>
      </c>
      <c r="E5" s="98">
        <f>SUM(B5:D5)</f>
        <v>484535</v>
      </c>
    </row>
    <row r="6" spans="1:5" s="5" customFormat="1" ht="24" thickBot="1" x14ac:dyDescent="0.4">
      <c r="A6" s="12" t="s">
        <v>2</v>
      </c>
      <c r="B6" s="56">
        <v>1237668</v>
      </c>
      <c r="C6" s="56">
        <v>177000</v>
      </c>
      <c r="D6" s="56">
        <v>451940</v>
      </c>
      <c r="E6" s="98">
        <f t="shared" ref="E6:E15" si="0">SUM(B6:D6)</f>
        <v>1866608</v>
      </c>
    </row>
    <row r="7" spans="1:5" s="5" customFormat="1" ht="24" thickBot="1" x14ac:dyDescent="0.4">
      <c r="A7" s="12" t="s">
        <v>3</v>
      </c>
      <c r="B7" s="56">
        <v>864024</v>
      </c>
      <c r="C7" s="56">
        <v>163097</v>
      </c>
      <c r="D7" s="56">
        <v>420502</v>
      </c>
      <c r="E7" s="98">
        <f t="shared" si="0"/>
        <v>1447623</v>
      </c>
    </row>
    <row r="8" spans="1:5" s="5" customFormat="1" ht="24" thickBot="1" x14ac:dyDescent="0.4">
      <c r="A8" s="12" t="s">
        <v>5</v>
      </c>
      <c r="B8" s="56">
        <v>298518</v>
      </c>
      <c r="C8" s="56">
        <v>40438</v>
      </c>
      <c r="D8" s="56">
        <v>108277</v>
      </c>
      <c r="E8" s="98">
        <f t="shared" si="0"/>
        <v>447233</v>
      </c>
    </row>
    <row r="9" spans="1:5" s="5" customFormat="1" ht="24" thickBot="1" x14ac:dyDescent="0.4">
      <c r="A9" s="12" t="s">
        <v>4</v>
      </c>
      <c r="B9" s="56">
        <v>467700</v>
      </c>
      <c r="C9" s="56">
        <v>91395</v>
      </c>
      <c r="D9" s="56">
        <v>222272</v>
      </c>
      <c r="E9" s="98">
        <f t="shared" si="0"/>
        <v>781367</v>
      </c>
    </row>
    <row r="10" spans="1:5" s="5" customFormat="1" ht="24" thickBot="1" x14ac:dyDescent="0.4">
      <c r="A10" s="12" t="s">
        <v>6</v>
      </c>
      <c r="B10" s="56">
        <v>1005415</v>
      </c>
      <c r="C10" s="56">
        <v>173417</v>
      </c>
      <c r="D10" s="56">
        <v>423805</v>
      </c>
      <c r="E10" s="98">
        <f t="shared" si="0"/>
        <v>1602637</v>
      </c>
    </row>
    <row r="11" spans="1:5" s="5" customFormat="1" ht="24" thickBot="1" x14ac:dyDescent="0.4">
      <c r="A11" s="12" t="s">
        <v>7</v>
      </c>
      <c r="B11" s="56">
        <v>449123</v>
      </c>
      <c r="C11" s="56">
        <v>45110</v>
      </c>
      <c r="D11" s="56">
        <v>101843</v>
      </c>
      <c r="E11" s="98">
        <f t="shared" si="0"/>
        <v>596076</v>
      </c>
    </row>
    <row r="12" spans="1:5" s="5" customFormat="1" ht="24" thickBot="1" x14ac:dyDescent="0.4">
      <c r="A12" s="12" t="s">
        <v>8</v>
      </c>
      <c r="B12" s="56">
        <v>156375</v>
      </c>
      <c r="C12" s="56">
        <v>48283</v>
      </c>
      <c r="D12" s="56">
        <v>69918</v>
      </c>
      <c r="E12" s="98">
        <f t="shared" si="0"/>
        <v>274576</v>
      </c>
    </row>
    <row r="13" spans="1:5" s="5" customFormat="1" ht="24" thickBot="1" x14ac:dyDescent="0.4">
      <c r="A13" s="12" t="s">
        <v>10</v>
      </c>
      <c r="B13" s="56">
        <v>966630</v>
      </c>
      <c r="C13" s="56">
        <v>173356</v>
      </c>
      <c r="D13" s="56">
        <v>492311</v>
      </c>
      <c r="E13" s="98">
        <f t="shared" si="0"/>
        <v>1632297</v>
      </c>
    </row>
    <row r="14" spans="1:5" s="5" customFormat="1" ht="24" thickBot="1" x14ac:dyDescent="0.4">
      <c r="A14" s="12" t="s">
        <v>9</v>
      </c>
      <c r="B14" s="56">
        <v>940104</v>
      </c>
      <c r="C14" s="56">
        <v>257330</v>
      </c>
      <c r="D14" s="56">
        <v>741741</v>
      </c>
      <c r="E14" s="98">
        <f t="shared" si="0"/>
        <v>1939175</v>
      </c>
    </row>
    <row r="15" spans="1:5" s="5" customFormat="1" ht="24" thickBot="1" x14ac:dyDescent="0.4">
      <c r="A15" s="13" t="s">
        <v>11</v>
      </c>
      <c r="B15" s="57">
        <v>422324</v>
      </c>
      <c r="C15" s="57">
        <v>79484</v>
      </c>
      <c r="D15" s="57">
        <v>242136</v>
      </c>
      <c r="E15" s="98">
        <f t="shared" si="0"/>
        <v>743944</v>
      </c>
    </row>
    <row r="16" spans="1:5" s="1" customFormat="1" ht="24" thickBot="1" x14ac:dyDescent="0.4">
      <c r="A16" s="60" t="s">
        <v>13</v>
      </c>
      <c r="B16" s="23">
        <f>SUM(B5:B15)</f>
        <v>7122834</v>
      </c>
      <c r="C16" s="24">
        <f>SUM(C5:C15)</f>
        <v>1313872</v>
      </c>
      <c r="D16" s="31">
        <f>SUM(D5:D15)</f>
        <v>3379365</v>
      </c>
      <c r="E16" s="34">
        <f>SUM(E5:E15)</f>
        <v>11816071</v>
      </c>
    </row>
    <row r="18" spans="1:4" ht="18" x14ac:dyDescent="0.25">
      <c r="A18" s="20" t="s">
        <v>33</v>
      </c>
    </row>
    <row r="19" spans="1:4" ht="15" customHeight="1" x14ac:dyDescent="0.2"/>
    <row r="23" spans="1:4" x14ac:dyDescent="0.2">
      <c r="D23" s="1"/>
    </row>
    <row r="24" spans="1:4" s="1" customFormat="1" x14ac:dyDescent="0.2">
      <c r="D24" s="2"/>
    </row>
  </sheetData>
  <dataConsolidate/>
  <mergeCells count="2">
    <mergeCell ref="A1:E2"/>
    <mergeCell ref="A3:E3"/>
  </mergeCells>
  <pageMargins left="0.23622047244094491" right="0.23622047244094491" top="0.35433070866141736" bottom="0.35433070866141736" header="0.31496062992125984" footer="0.31496062992125984"/>
  <pageSetup paperSize="9" scale="52" orientation="landscape" r:id="rId1"/>
  <headerFooter alignWithMargins="0">
    <oddFooter>&amp;C&amp;20 30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topLeftCell="A4" zoomScale="75" zoomScaleNormal="75" workbookViewId="0">
      <selection activeCell="Q30" sqref="Q30"/>
    </sheetView>
  </sheetViews>
  <sheetFormatPr baseColWidth="10" defaultRowHeight="12.75" x14ac:dyDescent="0.2"/>
  <cols>
    <col min="1" max="1" width="27.85546875" style="2" customWidth="1"/>
    <col min="2" max="2" width="11.140625" style="2" customWidth="1"/>
    <col min="3" max="3" width="12.5703125" style="2" customWidth="1"/>
    <col min="4" max="4" width="16.85546875" style="2" customWidth="1"/>
    <col min="5" max="5" width="31.28515625" style="2" customWidth="1"/>
    <col min="6" max="6" width="14.85546875" style="2" customWidth="1"/>
    <col min="7" max="7" width="13.7109375" style="2" customWidth="1"/>
    <col min="8" max="8" width="15.28515625" style="2" bestFit="1" customWidth="1"/>
    <col min="9" max="9" width="19.140625" style="2" bestFit="1" customWidth="1"/>
    <col min="10" max="10" width="19.140625" style="2" hidden="1" customWidth="1"/>
    <col min="11" max="11" width="19.140625" style="2" bestFit="1" customWidth="1"/>
    <col min="12" max="12" width="22.5703125" style="2" customWidth="1"/>
    <col min="13" max="16384" width="11.42578125" style="2"/>
  </cols>
  <sheetData>
    <row r="1" spans="1:12" s="1" customFormat="1" ht="23.25" customHeight="1" x14ac:dyDescent="0.2">
      <c r="A1" s="61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1" customFormat="1" ht="15" customHeight="1" x14ac:dyDescent="0.2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1" customFormat="1" ht="22.5" customHeight="1" thickBot="1" x14ac:dyDescent="0.4">
      <c r="A3" s="76" t="s">
        <v>39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34.5" customHeight="1" thickBot="1" x14ac:dyDescent="0.3">
      <c r="A4" s="14"/>
      <c r="B4" s="78" t="s">
        <v>25</v>
      </c>
      <c r="C4" s="79"/>
      <c r="D4" s="79"/>
      <c r="E4" s="80"/>
      <c r="F4" s="81" t="s">
        <v>19</v>
      </c>
      <c r="G4" s="82"/>
      <c r="H4" s="82"/>
      <c r="I4" s="83"/>
      <c r="J4" s="29" t="s">
        <v>30</v>
      </c>
      <c r="K4" s="28" t="s">
        <v>18</v>
      </c>
      <c r="L4" s="84" t="s">
        <v>38</v>
      </c>
    </row>
    <row r="5" spans="1:12" ht="36.75" customHeight="1" thickBot="1" x14ac:dyDescent="0.25">
      <c r="A5" s="86" t="s">
        <v>23</v>
      </c>
      <c r="B5" s="88" t="s">
        <v>24</v>
      </c>
      <c r="C5" s="89"/>
      <c r="D5" s="90"/>
      <c r="E5" s="91" t="s">
        <v>35</v>
      </c>
      <c r="F5" s="93" t="s">
        <v>24</v>
      </c>
      <c r="G5" s="94"/>
      <c r="H5" s="95"/>
      <c r="I5" s="96" t="s">
        <v>36</v>
      </c>
      <c r="J5" s="70" t="s">
        <v>16</v>
      </c>
      <c r="K5" s="72" t="s">
        <v>17</v>
      </c>
      <c r="L5" s="85"/>
    </row>
    <row r="6" spans="1:12" ht="36.75" customHeight="1" thickBot="1" x14ac:dyDescent="0.25">
      <c r="A6" s="87"/>
      <c r="B6" s="25" t="s">
        <v>14</v>
      </c>
      <c r="C6" s="25" t="s">
        <v>0</v>
      </c>
      <c r="D6" s="26" t="s">
        <v>37</v>
      </c>
      <c r="E6" s="92"/>
      <c r="F6" s="27" t="s">
        <v>15</v>
      </c>
      <c r="G6" s="27" t="s">
        <v>1</v>
      </c>
      <c r="H6" s="27" t="s">
        <v>12</v>
      </c>
      <c r="I6" s="97"/>
      <c r="J6" s="71"/>
      <c r="K6" s="73"/>
      <c r="L6" s="85"/>
    </row>
    <row r="7" spans="1:12" s="1" customFormat="1" ht="18.75" x14ac:dyDescent="0.3">
      <c r="A7" s="15">
        <v>2008</v>
      </c>
      <c r="B7" s="38">
        <v>36</v>
      </c>
      <c r="C7" s="39"/>
      <c r="D7" s="40">
        <v>680000</v>
      </c>
      <c r="E7" s="41">
        <v>1551642</v>
      </c>
      <c r="F7" s="41"/>
      <c r="G7" s="41"/>
      <c r="H7" s="41"/>
      <c r="I7" s="41"/>
      <c r="J7" s="41"/>
      <c r="K7" s="42"/>
      <c r="L7" s="99">
        <f t="shared" ref="L7:L17" si="0">SUM(E7,I7,J7,K7)</f>
        <v>1551642</v>
      </c>
    </row>
    <row r="8" spans="1:12" ht="18.75" x14ac:dyDescent="0.3">
      <c r="A8" s="16">
        <v>2009</v>
      </c>
      <c r="B8" s="43">
        <v>73</v>
      </c>
      <c r="C8" s="44">
        <v>1</v>
      </c>
      <c r="D8" s="45">
        <v>1340000</v>
      </c>
      <c r="E8" s="46">
        <v>5090817</v>
      </c>
      <c r="F8" s="46"/>
      <c r="G8" s="46"/>
      <c r="H8" s="46"/>
      <c r="I8" s="58">
        <v>0</v>
      </c>
      <c r="J8" s="46"/>
      <c r="K8" s="47"/>
      <c r="L8" s="100">
        <f t="shared" si="0"/>
        <v>5090817</v>
      </c>
    </row>
    <row r="9" spans="1:12" ht="18.75" x14ac:dyDescent="0.3">
      <c r="A9" s="16">
        <v>2010</v>
      </c>
      <c r="B9" s="43">
        <v>100</v>
      </c>
      <c r="C9" s="44">
        <v>23</v>
      </c>
      <c r="D9" s="45">
        <v>1590389</v>
      </c>
      <c r="E9" s="46">
        <v>7013875</v>
      </c>
      <c r="F9" s="46">
        <v>108</v>
      </c>
      <c r="G9" s="46"/>
      <c r="H9" s="46">
        <v>1576045</v>
      </c>
      <c r="I9" s="46">
        <v>187497</v>
      </c>
      <c r="J9" s="46">
        <v>710</v>
      </c>
      <c r="K9" s="47"/>
      <c r="L9" s="100">
        <f t="shared" si="0"/>
        <v>7202082</v>
      </c>
    </row>
    <row r="10" spans="1:12" ht="18.75" x14ac:dyDescent="0.3">
      <c r="A10" s="16">
        <v>2011</v>
      </c>
      <c r="B10" s="43">
        <v>116</v>
      </c>
      <c r="C10" s="44">
        <v>47</v>
      </c>
      <c r="D10" s="45">
        <v>1657140</v>
      </c>
      <c r="E10" s="46">
        <v>7611647</v>
      </c>
      <c r="F10" s="46">
        <v>122</v>
      </c>
      <c r="G10" s="46">
        <v>54</v>
      </c>
      <c r="H10" s="46">
        <v>1685510</v>
      </c>
      <c r="I10" s="46">
        <v>581765</v>
      </c>
      <c r="J10" s="46">
        <v>719</v>
      </c>
      <c r="K10" s="48"/>
      <c r="L10" s="100">
        <f t="shared" si="0"/>
        <v>8194131</v>
      </c>
    </row>
    <row r="11" spans="1:12" ht="18.75" x14ac:dyDescent="0.3">
      <c r="A11" s="17">
        <v>2012</v>
      </c>
      <c r="B11" s="49">
        <v>126</v>
      </c>
      <c r="C11" s="50">
        <v>88</v>
      </c>
      <c r="D11" s="51">
        <v>1745640</v>
      </c>
      <c r="E11" s="46">
        <v>8260255</v>
      </c>
      <c r="F11" s="52">
        <v>132</v>
      </c>
      <c r="G11" s="52">
        <v>95</v>
      </c>
      <c r="H11" s="52">
        <v>1773872</v>
      </c>
      <c r="I11" s="52">
        <v>841080</v>
      </c>
      <c r="J11" s="52">
        <v>717</v>
      </c>
      <c r="K11" s="58">
        <v>0</v>
      </c>
      <c r="L11" s="100">
        <f t="shared" si="0"/>
        <v>9102052</v>
      </c>
    </row>
    <row r="12" spans="1:12" ht="18.75" x14ac:dyDescent="0.3">
      <c r="A12" s="16">
        <v>2013</v>
      </c>
      <c r="B12" s="49">
        <v>132</v>
      </c>
      <c r="C12" s="50">
        <v>113</v>
      </c>
      <c r="D12" s="51">
        <v>1769799</v>
      </c>
      <c r="E12" s="46">
        <v>8184902</v>
      </c>
      <c r="F12" s="52">
        <v>138</v>
      </c>
      <c r="G12" s="52">
        <v>120</v>
      </c>
      <c r="H12" s="52">
        <v>1797686</v>
      </c>
      <c r="I12" s="52">
        <v>1000279</v>
      </c>
      <c r="J12" s="52">
        <v>565</v>
      </c>
      <c r="K12" s="51">
        <v>113418</v>
      </c>
      <c r="L12" s="100">
        <f t="shared" si="0"/>
        <v>9299164</v>
      </c>
    </row>
    <row r="13" spans="1:12" ht="18.75" x14ac:dyDescent="0.3">
      <c r="A13" s="16">
        <v>2014</v>
      </c>
      <c r="B13" s="49">
        <v>137</v>
      </c>
      <c r="C13" s="50">
        <v>135</v>
      </c>
      <c r="D13" s="51">
        <v>1806004</v>
      </c>
      <c r="E13" s="46">
        <v>8117294</v>
      </c>
      <c r="F13" s="52">
        <v>143</v>
      </c>
      <c r="G13" s="52">
        <v>142</v>
      </c>
      <c r="H13" s="52">
        <v>1823720</v>
      </c>
      <c r="I13" s="52">
        <v>1007419</v>
      </c>
      <c r="J13" s="52"/>
      <c r="K13" s="51">
        <v>731457</v>
      </c>
      <c r="L13" s="100">
        <f t="shared" si="0"/>
        <v>9856170</v>
      </c>
    </row>
    <row r="14" spans="1:12" ht="18.75" x14ac:dyDescent="0.3">
      <c r="A14" s="16">
        <v>2015</v>
      </c>
      <c r="B14" s="43">
        <v>139</v>
      </c>
      <c r="C14" s="44">
        <v>141</v>
      </c>
      <c r="D14" s="45">
        <v>1803844</v>
      </c>
      <c r="E14" s="46">
        <v>8024168</v>
      </c>
      <c r="F14" s="46">
        <v>145</v>
      </c>
      <c r="G14" s="46">
        <v>150</v>
      </c>
      <c r="H14" s="46">
        <v>1830932</v>
      </c>
      <c r="I14" s="46">
        <v>1173463</v>
      </c>
      <c r="J14" s="46"/>
      <c r="K14" s="45">
        <v>1237766</v>
      </c>
      <c r="L14" s="100">
        <f t="shared" si="0"/>
        <v>10435397</v>
      </c>
    </row>
    <row r="15" spans="1:12" ht="18.75" x14ac:dyDescent="0.3">
      <c r="A15" s="16">
        <v>2016</v>
      </c>
      <c r="B15" s="43">
        <v>141</v>
      </c>
      <c r="C15" s="44">
        <v>185</v>
      </c>
      <c r="D15" s="45">
        <v>1835763</v>
      </c>
      <c r="E15" s="46">
        <v>7687257</v>
      </c>
      <c r="F15" s="46">
        <v>147</v>
      </c>
      <c r="G15" s="46">
        <v>192</v>
      </c>
      <c r="H15" s="46">
        <v>1862425</v>
      </c>
      <c r="I15" s="46">
        <v>1280355</v>
      </c>
      <c r="J15" s="46"/>
      <c r="K15" s="45">
        <v>1934682</v>
      </c>
      <c r="L15" s="100">
        <f t="shared" si="0"/>
        <v>10902294</v>
      </c>
    </row>
    <row r="16" spans="1:12" ht="18.75" x14ac:dyDescent="0.3">
      <c r="A16" s="16">
        <v>2017</v>
      </c>
      <c r="B16" s="43">
        <v>150</v>
      </c>
      <c r="C16" s="44">
        <v>233</v>
      </c>
      <c r="D16" s="45">
        <v>1882872</v>
      </c>
      <c r="E16" s="46">
        <v>7253729</v>
      </c>
      <c r="F16" s="46">
        <v>150</v>
      </c>
      <c r="G16" s="46">
        <v>233</v>
      </c>
      <c r="H16" s="45">
        <v>1882872</v>
      </c>
      <c r="I16" s="46">
        <v>1291328</v>
      </c>
      <c r="J16" s="46"/>
      <c r="K16" s="45">
        <v>2782245</v>
      </c>
      <c r="L16" s="100">
        <f t="shared" si="0"/>
        <v>11327302</v>
      </c>
    </row>
    <row r="17" spans="1:12" ht="19.5" thickBot="1" x14ac:dyDescent="0.35">
      <c r="A17" s="17">
        <v>2018</v>
      </c>
      <c r="B17" s="43">
        <v>152</v>
      </c>
      <c r="C17" s="44">
        <v>233</v>
      </c>
      <c r="D17" s="45">
        <v>1879295</v>
      </c>
      <c r="E17" s="46">
        <v>7122834</v>
      </c>
      <c r="F17" s="46">
        <v>152</v>
      </c>
      <c r="G17" s="46">
        <v>233</v>
      </c>
      <c r="H17" s="45">
        <v>1879295</v>
      </c>
      <c r="I17" s="46">
        <v>1313872</v>
      </c>
      <c r="J17" s="46"/>
      <c r="K17" s="45">
        <v>3379365</v>
      </c>
      <c r="L17" s="100">
        <f t="shared" si="0"/>
        <v>11816071</v>
      </c>
    </row>
    <row r="18" spans="1:12" ht="18.75" thickBot="1" x14ac:dyDescent="0.3">
      <c r="A18" s="18" t="s">
        <v>13</v>
      </c>
      <c r="B18" s="59"/>
      <c r="C18" s="59"/>
      <c r="D18" s="59"/>
      <c r="E18" s="35">
        <f t="shared" ref="E18" si="1">SUM(E7:E17)</f>
        <v>75918420</v>
      </c>
      <c r="F18" s="59"/>
      <c r="G18" s="59"/>
      <c r="H18" s="59"/>
      <c r="I18" s="10">
        <f>SUM(I8:I17)</f>
        <v>8677058</v>
      </c>
      <c r="J18" s="37">
        <f>SUM(J7:J17)</f>
        <v>2711</v>
      </c>
      <c r="K18" s="36">
        <f>SUM(K11:K17)</f>
        <v>10178933</v>
      </c>
      <c r="L18" s="54">
        <f>SUM(L7:L17)</f>
        <v>94777122</v>
      </c>
    </row>
    <row r="19" spans="1:12" ht="13.5" customHeight="1" x14ac:dyDescent="0.2">
      <c r="F19" s="6"/>
      <c r="G19" s="9"/>
    </row>
    <row r="20" spans="1:12" ht="12.75" customHeight="1" x14ac:dyDescent="0.2">
      <c r="A20" s="19" t="s">
        <v>27</v>
      </c>
      <c r="F20" s="6"/>
      <c r="G20" s="8"/>
    </row>
    <row r="21" spans="1:12" ht="15" x14ac:dyDescent="0.2">
      <c r="A21" s="19" t="s">
        <v>28</v>
      </c>
      <c r="F21" s="7"/>
      <c r="G21" s="6"/>
    </row>
    <row r="22" spans="1:12" ht="15" x14ac:dyDescent="0.2">
      <c r="A22" s="19" t="s">
        <v>29</v>
      </c>
      <c r="F22" s="3"/>
    </row>
    <row r="24" spans="1:12" ht="15.75" x14ac:dyDescent="0.25">
      <c r="A24" s="53"/>
    </row>
    <row r="28" spans="1:12" x14ac:dyDescent="0.2">
      <c r="F28" s="1"/>
    </row>
    <row r="52" spans="2:2" ht="15" x14ac:dyDescent="0.2">
      <c r="B52" s="19"/>
    </row>
    <row r="53" spans="2:2" ht="15" x14ac:dyDescent="0.2">
      <c r="B53" s="19"/>
    </row>
    <row r="54" spans="2:2" ht="15" x14ac:dyDescent="0.2">
      <c r="B54" s="19"/>
    </row>
  </sheetData>
  <dataConsolidate/>
  <mergeCells count="12">
    <mergeCell ref="J5:J6"/>
    <mergeCell ref="K5:K6"/>
    <mergeCell ref="A1:L2"/>
    <mergeCell ref="A3:L3"/>
    <mergeCell ref="B4:E4"/>
    <mergeCell ref="F4:I4"/>
    <mergeCell ref="L4:L6"/>
    <mergeCell ref="A5:A6"/>
    <mergeCell ref="B5:D5"/>
    <mergeCell ref="E5:E6"/>
    <mergeCell ref="F5:H5"/>
    <mergeCell ref="I5:I6"/>
  </mergeCells>
  <pageMargins left="0.23622047244094491" right="0.23622047244094491" top="0.35433070866141736" bottom="0.35433070866141736" header="0.31496062992125984" footer="0.31496062992125984"/>
  <pageSetup paperSize="9" scale="52" orientation="landscape" r:id="rId1"/>
  <headerFooter alignWithMargins="0">
    <oddFooter>&amp;C&amp;20 30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CITAS  2018 de 01-01 a 31-12</vt:lpstr>
      <vt:lpstr>ACUMULADO de 2008 a 31-12-18</vt:lpstr>
      <vt:lpstr>'ACUMULADO de 2008 a 31-12-18'!Área_de_impresión</vt:lpstr>
      <vt:lpstr>'CITAS  2018 de 01-01 a 31-12'!Área_de_impresión</vt:lpstr>
    </vt:vector>
  </TitlesOfParts>
  <Company>Gerencia Regional de Salud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Sacyl</dc:creator>
  <cp:lastModifiedBy>Administrador</cp:lastModifiedBy>
  <cp:lastPrinted>2016-07-06T10:23:11Z</cp:lastPrinted>
  <dcterms:created xsi:type="dcterms:W3CDTF">2010-11-12T10:22:58Z</dcterms:created>
  <dcterms:modified xsi:type="dcterms:W3CDTF">2019-03-04T12:56:04Z</dcterms:modified>
</cp:coreProperties>
</file>