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202300"/>
  <mc:AlternateContent xmlns:mc="http://schemas.openxmlformats.org/markup-compatibility/2006">
    <mc:Choice Requires="x15">
      <x15ac:absPath xmlns:x15ac="http://schemas.microsoft.com/office/spreadsheetml/2010/11/ac" url="G:\ESTADÍSTICA\02-CONSEJERÍA\TRANSPARENCIA\Gestión económica\Nuevo\2023\"/>
    </mc:Choice>
  </mc:AlternateContent>
  <xr:revisionPtr revIDLastSave="0" documentId="13_ncr:1_{917397D2-4BD9-4F4F-89ED-8E77ED6D1459}" xr6:coauthVersionLast="47" xr6:coauthVersionMax="47" xr10:uidLastSave="{00000000-0000-0000-0000-000000000000}"/>
  <bookViews>
    <workbookView xWindow="-120" yWindow="-120" windowWidth="29040" windowHeight="15840" xr2:uid="{D5361AA8-4161-4DB5-B993-AA6A4D8FE239}"/>
  </bookViews>
  <sheets>
    <sheet name="T1.1" sheetId="1" r:id="rId1"/>
  </sheets>
  <definedNames>
    <definedName name="NÚMERO_DE_EFECTIVOS_EN_ATENCIÓN_PRIMARIA__Datos_a_30_de_junio_de_2016">#N/A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9" i="1" l="1"/>
  <c r="G29" i="1"/>
  <c r="E29" i="1"/>
  <c r="D29" i="1"/>
  <c r="I28" i="1"/>
  <c r="G28" i="1"/>
  <c r="E28" i="1"/>
  <c r="D28" i="1"/>
  <c r="I27" i="1"/>
  <c r="G27" i="1"/>
  <c r="E27" i="1"/>
  <c r="D27" i="1"/>
  <c r="I26" i="1"/>
  <c r="G26" i="1"/>
  <c r="E26" i="1"/>
  <c r="D26" i="1"/>
  <c r="I25" i="1"/>
  <c r="G25" i="1"/>
  <c r="E25" i="1"/>
  <c r="D25" i="1"/>
  <c r="I24" i="1"/>
  <c r="G24" i="1"/>
  <c r="E24" i="1"/>
  <c r="D24" i="1"/>
  <c r="I23" i="1"/>
  <c r="G23" i="1"/>
  <c r="E23" i="1"/>
  <c r="D23" i="1"/>
  <c r="I22" i="1"/>
  <c r="G22" i="1"/>
  <c r="E22" i="1"/>
  <c r="D22" i="1"/>
  <c r="I21" i="1"/>
  <c r="G21" i="1"/>
  <c r="E21" i="1"/>
  <c r="D21" i="1"/>
  <c r="I20" i="1"/>
  <c r="G20" i="1"/>
  <c r="E20" i="1"/>
  <c r="D20" i="1"/>
  <c r="I19" i="1"/>
  <c r="G19" i="1"/>
  <c r="E19" i="1"/>
  <c r="D19" i="1"/>
  <c r="I18" i="1"/>
  <c r="G18" i="1"/>
  <c r="E18" i="1"/>
  <c r="D18" i="1"/>
  <c r="I17" i="1"/>
  <c r="G17" i="1"/>
  <c r="E17" i="1"/>
  <c r="D17" i="1"/>
  <c r="I16" i="1"/>
  <c r="G16" i="1"/>
  <c r="E16" i="1"/>
  <c r="D16" i="1"/>
  <c r="I15" i="1"/>
  <c r="G15" i="1"/>
  <c r="E15" i="1"/>
  <c r="D15" i="1"/>
  <c r="I14" i="1"/>
  <c r="G14" i="1"/>
  <c r="E14" i="1"/>
  <c r="D14" i="1"/>
  <c r="I13" i="1"/>
  <c r="G13" i="1"/>
  <c r="E13" i="1"/>
  <c r="D13" i="1"/>
  <c r="I12" i="1"/>
  <c r="G12" i="1"/>
  <c r="E12" i="1"/>
  <c r="D12" i="1"/>
  <c r="I11" i="1"/>
  <c r="G11" i="1"/>
  <c r="E11" i="1"/>
  <c r="D11" i="1"/>
  <c r="I10" i="1"/>
  <c r="G10" i="1"/>
  <c r="E10" i="1"/>
  <c r="D10" i="1"/>
  <c r="G9" i="1"/>
  <c r="E9" i="1"/>
  <c r="D9" i="1"/>
  <c r="G8" i="1"/>
</calcChain>
</file>

<file path=xl/sharedStrings.xml><?xml version="1.0" encoding="utf-8"?>
<sst xmlns="http://schemas.openxmlformats.org/spreadsheetml/2006/main" count="26" uniqueCount="21">
  <si>
    <t>VG T1.1</t>
  </si>
  <si>
    <t>Presupuesto de la Consejería de Sanidad</t>
  </si>
  <si>
    <t>Años 2002-2023</t>
  </si>
  <si>
    <r>
      <t>Presupuesto Total</t>
    </r>
    <r>
      <rPr>
        <b/>
        <vertAlign val="superscript"/>
        <sz val="11"/>
        <color theme="1"/>
        <rFont val="Aptos Narrow"/>
        <family val="2"/>
        <scheme val="minor"/>
      </rPr>
      <t>1</t>
    </r>
    <r>
      <rPr>
        <b/>
        <sz val="11"/>
        <color theme="1"/>
        <rFont val="Aptos Narrow"/>
        <family val="2"/>
        <scheme val="minor"/>
      </rPr>
      <t xml:space="preserve"> (€)</t>
    </r>
  </si>
  <si>
    <t>Gasto real (€)</t>
  </si>
  <si>
    <t>Incremento año a año (%)</t>
  </si>
  <si>
    <t>Censo de población INE 
a 1 de enero</t>
  </si>
  <si>
    <r>
      <t>Población TSI</t>
    </r>
    <r>
      <rPr>
        <b/>
        <vertAlign val="superscript"/>
        <sz val="11"/>
        <color theme="1"/>
        <rFont val="Aptos Narrow"/>
        <family val="2"/>
        <scheme val="minor"/>
      </rPr>
      <t>2</t>
    </r>
  </si>
  <si>
    <t>Presupuesto</t>
  </si>
  <si>
    <t>Gasto real</t>
  </si>
  <si>
    <t>Habitantes</t>
  </si>
  <si>
    <t>Gasto real x habitante (€)</t>
  </si>
  <si>
    <t>Población protegida</t>
  </si>
  <si>
    <t>Gasto real x población protegida (€)</t>
  </si>
  <si>
    <t>-</t>
  </si>
  <si>
    <t>nd</t>
  </si>
  <si>
    <r>
      <rPr>
        <i/>
        <vertAlign val="superscript"/>
        <sz val="9"/>
        <color theme="0" tint="-0.499984740745262"/>
        <rFont val="Aptos Narrow"/>
        <family val="2"/>
        <scheme val="minor"/>
      </rPr>
      <t>1</t>
    </r>
    <r>
      <rPr>
        <i/>
        <sz val="9"/>
        <color theme="0" tint="-0.499984740745262"/>
        <rFont val="Aptos Narrow"/>
        <family val="2"/>
        <scheme val="minor"/>
      </rPr>
      <t>No hace referencia al presupuesto inicial, sino al crédito definitivo.</t>
    </r>
  </si>
  <si>
    <r>
      <t>2</t>
    </r>
    <r>
      <rPr>
        <i/>
        <sz val="9"/>
        <color theme="0" tint="-0.499984740745262"/>
        <rFont val="Aptos Narrow"/>
        <family val="2"/>
        <scheme val="minor"/>
      </rPr>
      <t>Desde el año 2022 la fecha de corte para contabilizar el número de tarjetas sanitarias es el 1 de enero.</t>
    </r>
  </si>
  <si>
    <t>nd: no disponible</t>
  </si>
  <si>
    <t>Fuente: Consejería de Sanidad de la Junta de Castilla y León.</t>
  </si>
  <si>
    <r>
      <rPr>
        <i/>
        <u/>
        <sz val="9"/>
        <color theme="0" tint="-0.499984740745262"/>
        <rFont val="Aptos Narrow"/>
        <family val="2"/>
        <scheme val="minor"/>
      </rPr>
      <t>Nota</t>
    </r>
    <r>
      <rPr>
        <i/>
        <sz val="9"/>
        <color theme="0" tint="-0.499984740745262"/>
        <rFont val="Aptos Narrow"/>
        <family val="2"/>
        <scheme val="minor"/>
      </rPr>
      <t>: Cálculos realizados con las cifras de población INE, a 1 de enero del año correspondiente.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</si>
</sst>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2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i/>
      <sz val="8"/>
      <color theme="0" tint="-0.499984740745262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2"/>
      <name val="Aptos Narrow"/>
      <family val="2"/>
      <scheme val="minor"/>
    </font>
    <font>
      <b/>
      <vertAlign val="superscript"/>
      <sz val="11"/>
      <color theme="1"/>
      <name val="Aptos Narrow"/>
      <family val="2"/>
      <scheme val="minor"/>
    </font>
    <font>
      <sz val="10"/>
      <color theme="1"/>
      <name val="Aptos Narrow"/>
      <family val="2"/>
      <scheme val="minor"/>
    </font>
    <font>
      <i/>
      <sz val="9"/>
      <color theme="0" tint="-0.499984740745262"/>
      <name val="Aptos Narrow"/>
      <family val="2"/>
      <scheme val="minor"/>
    </font>
    <font>
      <i/>
      <vertAlign val="superscript"/>
      <sz val="9"/>
      <color theme="0" tint="-0.499984740745262"/>
      <name val="Aptos Narrow"/>
      <family val="2"/>
      <scheme val="minor"/>
    </font>
    <font>
      <i/>
      <u/>
      <sz val="9"/>
      <color theme="0" tint="-0.499984740745262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2" fillId="0" borderId="0" xfId="0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wrapText="1"/>
    </xf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0" xfId="0" applyFont="1" applyAlignment="1">
      <alignment horizontal="left"/>
    </xf>
    <xf numFmtId="0" fontId="5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3" fontId="0" fillId="0" borderId="0" xfId="0" applyNumberFormat="1"/>
    <xf numFmtId="0" fontId="0" fillId="0" borderId="0" xfId="0" quotePrefix="1" applyAlignment="1">
      <alignment horizontal="right"/>
    </xf>
    <xf numFmtId="3" fontId="0" fillId="0" borderId="0" xfId="0" applyNumberFormat="1" applyAlignment="1">
      <alignment horizontal="right"/>
    </xf>
    <xf numFmtId="0" fontId="0" fillId="3" borderId="0" xfId="0" applyFill="1" applyAlignment="1">
      <alignment vertical="center" wrapText="1"/>
    </xf>
    <xf numFmtId="3" fontId="0" fillId="3" borderId="0" xfId="0" applyNumberFormat="1" applyFill="1"/>
    <xf numFmtId="164" fontId="0" fillId="3" borderId="0" xfId="0" applyNumberFormat="1" applyFill="1"/>
    <xf numFmtId="3" fontId="0" fillId="3" borderId="0" xfId="0" applyNumberFormat="1" applyFill="1" applyAlignment="1">
      <alignment horizontal="right"/>
    </xf>
    <xf numFmtId="164" fontId="0" fillId="0" borderId="0" xfId="0" applyNumberFormat="1"/>
    <xf numFmtId="0" fontId="0" fillId="3" borderId="0" xfId="0" applyFill="1" applyAlignment="1">
      <alignment horizontal="right" vertical="center" wrapText="1"/>
    </xf>
    <xf numFmtId="0" fontId="0" fillId="0" borderId="0" xfId="0" applyAlignment="1">
      <alignment horizontal="right" vertical="center" wrapText="1"/>
    </xf>
    <xf numFmtId="164" fontId="5" fillId="0" borderId="0" xfId="0" applyNumberFormat="1" applyFont="1"/>
    <xf numFmtId="0" fontId="9" fillId="0" borderId="0" xfId="0" applyFont="1"/>
    <xf numFmtId="0" fontId="10" fillId="0" borderId="0" xfId="0" applyFont="1"/>
    <xf numFmtId="0" fontId="1" fillId="2" borderId="0" xfId="0" applyFont="1" applyFill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002060"/>
                </a:solidFill>
              </a:defRPr>
            </a:pPr>
            <a:r>
              <a:rPr lang="es-ES" sz="1200">
                <a:solidFill>
                  <a:srgbClr val="002060"/>
                </a:solidFill>
              </a:rPr>
              <a:t>Gasto real</a:t>
            </a:r>
            <a:r>
              <a:rPr lang="es-ES" sz="1200" baseline="0">
                <a:solidFill>
                  <a:srgbClr val="002060"/>
                </a:solidFill>
              </a:rPr>
              <a:t> por habitante en Castilla y León (en €)</a:t>
            </a:r>
            <a:endParaRPr lang="es-ES" sz="1200">
              <a:solidFill>
                <a:srgbClr val="002060"/>
              </a:solidFill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1828774293386735E-2"/>
          <c:y val="0.12786380521050619"/>
          <c:w val="0.89370913173425581"/>
          <c:h val="0.76691817162472831"/>
        </c:manualLayout>
      </c:layout>
      <c:lineChart>
        <c:grouping val="standard"/>
        <c:varyColors val="0"/>
        <c:ser>
          <c:idx val="0"/>
          <c:order val="0"/>
          <c:spPr>
            <a:ln w="34925">
              <a:solidFill>
                <a:srgbClr val="4F81BD"/>
              </a:solidFill>
            </a:ln>
          </c:spPr>
          <c:marker>
            <c:symbol val="square"/>
            <c:size val="5"/>
            <c:spPr>
              <a:solidFill>
                <a:srgbClr val="1F497D"/>
              </a:solidFill>
              <a:ln>
                <a:solidFill>
                  <a:srgbClr val="1F497D">
                    <a:lumMod val="40000"/>
                    <a:lumOff val="60000"/>
                  </a:srgbClr>
                </a:solidFill>
              </a:ln>
            </c:spPr>
          </c:marker>
          <c:dLbls>
            <c:dLbl>
              <c:idx val="0"/>
              <c:layout>
                <c:manualLayout>
                  <c:x val="-3.1260728036525798E-2"/>
                  <c:y val="-4.6116942972551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81-4A18-9DB0-73F1BD68E481}"/>
                </c:ext>
              </c:extLst>
            </c:dLbl>
            <c:dLbl>
              <c:idx val="1"/>
              <c:layout>
                <c:manualLayout>
                  <c:x val="-3.1421838177533412E-2"/>
                  <c:y val="-5.4274084124830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81-4A18-9DB0-73F1BD68E481}"/>
                </c:ext>
              </c:extLst>
            </c:dLbl>
            <c:dLbl>
              <c:idx val="2"/>
              <c:layout>
                <c:manualLayout>
                  <c:x val="-3.6177937658235196E-2"/>
                  <c:y val="-5.4274092397742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81-4A18-9DB0-73F1BD68E481}"/>
                </c:ext>
              </c:extLst>
            </c:dLbl>
            <c:dLbl>
              <c:idx val="3"/>
              <c:layout>
                <c:manualLayout>
                  <c:x val="-4.2483828072375912E-2"/>
                  <c:y val="-4.32121454950874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81-4A18-9DB0-73F1BD68E481}"/>
                </c:ext>
              </c:extLst>
            </c:dLbl>
            <c:dLbl>
              <c:idx val="4"/>
              <c:layout>
                <c:manualLayout>
                  <c:x val="-4.0934139316656216E-2"/>
                  <c:y val="-4.68994611293057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81-4A18-9DB0-73F1BD68E481}"/>
                </c:ext>
              </c:extLst>
            </c:dLbl>
            <c:dLbl>
              <c:idx val="5"/>
              <c:layout>
                <c:manualLayout>
                  <c:x val="-4.6171143706594198E-2"/>
                  <c:y val="-4.321214549508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81-4A18-9DB0-73F1BD68E481}"/>
                </c:ext>
              </c:extLst>
            </c:dLbl>
            <c:dLbl>
              <c:idx val="6"/>
              <c:layout>
                <c:manualLayout>
                  <c:x val="-5.0152428402202007E-2"/>
                  <c:y val="-4.5159454625693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81-4A18-9DB0-73F1BD68E481}"/>
                </c:ext>
              </c:extLst>
            </c:dLbl>
            <c:dLbl>
              <c:idx val="7"/>
              <c:layout>
                <c:manualLayout>
                  <c:x val="-3.9865253292453488E-2"/>
                  <c:y val="-4.3419157782268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81-4A18-9DB0-73F1BD68E481}"/>
                </c:ext>
              </c:extLst>
            </c:dLbl>
            <c:dLbl>
              <c:idx val="8"/>
              <c:layout>
                <c:manualLayout>
                  <c:x val="-3.1421838177533384E-2"/>
                  <c:y val="-4.8846675712347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81-4A18-9DB0-73F1BD68E481}"/>
                </c:ext>
              </c:extLst>
            </c:dLbl>
            <c:dLbl>
              <c:idx val="9"/>
              <c:layout>
                <c:manualLayout>
                  <c:x val="-3.4040324692327928E-2"/>
                  <c:y val="-4.8846675712347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81-4A18-9DB0-73F1BD68E481}"/>
                </c:ext>
              </c:extLst>
            </c:dLbl>
            <c:dLbl>
              <c:idx val="10"/>
              <c:layout>
                <c:manualLayout>
                  <c:x val="-3.4040324692327838E-2"/>
                  <c:y val="-4.8846675712347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81-4A18-9DB0-73F1BD68E481}"/>
                </c:ext>
              </c:extLst>
            </c:dLbl>
            <c:dLbl>
              <c:idx val="11"/>
              <c:layout>
                <c:manualLayout>
                  <c:x val="-3.9277297721916925E-2"/>
                  <c:y val="-3.7991858887381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81-4A18-9DB0-73F1BD68E481}"/>
                </c:ext>
              </c:extLst>
            </c:dLbl>
            <c:dLbl>
              <c:idx val="12"/>
              <c:layout>
                <c:manualLayout>
                  <c:x val="-3.6658811207122478E-2"/>
                  <c:y val="-4.3419267299864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81-4A18-9DB0-73F1BD68E481}"/>
                </c:ext>
              </c:extLst>
            </c:dLbl>
            <c:dLbl>
              <c:idx val="13"/>
              <c:layout>
                <c:manualLayout>
                  <c:x val="-4.1708911109562631E-2"/>
                  <c:y val="-4.3419157782268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81-4A18-9DB0-73F1BD68E481}"/>
                </c:ext>
              </c:extLst>
            </c:dLbl>
            <c:dLbl>
              <c:idx val="14"/>
              <c:layout>
                <c:manualLayout>
                  <c:x val="-3.249062202401691E-2"/>
                  <c:y val="-3.9524829860869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81-4A18-9DB0-73F1BD68E481}"/>
                </c:ext>
              </c:extLst>
            </c:dLbl>
            <c:dLbl>
              <c:idx val="15"/>
              <c:layout>
                <c:manualLayout>
                  <c:x val="-4.941087039148627E-2"/>
                  <c:y val="-4.0182648401826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81-4A18-9DB0-73F1BD68E481}"/>
                </c:ext>
              </c:extLst>
            </c:dLbl>
            <c:dLbl>
              <c:idx val="16"/>
              <c:layout>
                <c:manualLayout>
                  <c:x val="-4.0560471976401315E-2"/>
                  <c:y val="-3.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81-4A18-9DB0-73F1BD68E481}"/>
                </c:ext>
              </c:extLst>
            </c:dLbl>
            <c:dLbl>
              <c:idx val="17"/>
              <c:layout>
                <c:manualLayout>
                  <c:x val="-5.5112124667426973E-2"/>
                  <c:y val="-3.2876712328767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81-4A18-9DB0-73F1BD68E481}"/>
                </c:ext>
              </c:extLst>
            </c:dLbl>
            <c:dLbl>
              <c:idx val="18"/>
              <c:layout>
                <c:manualLayout>
                  <c:x val="-6.8415051311288486E-2"/>
                  <c:y val="-2.19178082191780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81-4A18-9DB0-73F1BD68E481}"/>
                </c:ext>
              </c:extLst>
            </c:dLbl>
            <c:dLbl>
              <c:idx val="19"/>
              <c:layout>
                <c:manualLayout>
                  <c:x val="-4.5610034207525796E-2"/>
                  <c:y val="-4.0182648401826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81-4A18-9DB0-73F1BD68E481}"/>
                </c:ext>
              </c:extLst>
            </c:dLbl>
            <c:dLbl>
              <c:idx val="20"/>
              <c:layout>
                <c:manualLayout>
                  <c:x val="-4.5749839875560437E-2"/>
                  <c:y val="-4.01826484018265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81-4A18-9DB0-73F1BD68E481}"/>
                </c:ext>
              </c:extLst>
            </c:dLbl>
            <c:dLbl>
              <c:idx val="21"/>
              <c:layout>
                <c:manualLayout>
                  <c:x val="-4.1385515069725598E-2"/>
                  <c:y val="-3.05654610290371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81-4A18-9DB0-73F1BD68E4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'T1.1'!$A$8:$A$29</c:f>
              <c:numCache>
                <c:formatCode>General</c:formatCode>
                <c:ptCount val="22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</c:numCache>
            </c:numRef>
          </c:cat>
          <c:val>
            <c:numRef>
              <c:f>'T1.1'!$G$8:$G$29</c:f>
              <c:numCache>
                <c:formatCode>#,##0</c:formatCode>
                <c:ptCount val="22"/>
                <c:pt idx="0">
                  <c:v>864.46632742256111</c:v>
                </c:pt>
                <c:pt idx="1">
                  <c:v>958.25652340881697</c:v>
                </c:pt>
                <c:pt idx="2">
                  <c:v>1038.2559186747351</c:v>
                </c:pt>
                <c:pt idx="3">
                  <c:v>1104.5498042697675</c:v>
                </c:pt>
                <c:pt idx="4">
                  <c:v>1184.4377424082343</c:v>
                </c:pt>
                <c:pt idx="5">
                  <c:v>1294.2689319354611</c:v>
                </c:pt>
                <c:pt idx="6">
                  <c:v>1421.1914259888097</c:v>
                </c:pt>
                <c:pt idx="7">
                  <c:v>1471.4207998826282</c:v>
                </c:pt>
                <c:pt idx="8">
                  <c:v>1469.0000910365359</c:v>
                </c:pt>
                <c:pt idx="9">
                  <c:v>1453.1739516049277</c:v>
                </c:pt>
                <c:pt idx="10">
                  <c:v>1369.4216987821089</c:v>
                </c:pt>
                <c:pt idx="11">
                  <c:v>1338.580439975641</c:v>
                </c:pt>
                <c:pt idx="12">
                  <c:v>1367.1116127025709</c:v>
                </c:pt>
                <c:pt idx="13">
                  <c:v>1445.4848576054583</c:v>
                </c:pt>
                <c:pt idx="14">
                  <c:v>1463.9036379000768</c:v>
                </c:pt>
                <c:pt idx="15">
                  <c:v>1510.8718359425206</c:v>
                </c:pt>
                <c:pt idx="16">
                  <c:v>1568.3628102533826</c:v>
                </c:pt>
                <c:pt idx="17">
                  <c:v>1653.4581015295298</c:v>
                </c:pt>
                <c:pt idx="18">
                  <c:v>1851.5182196291894</c:v>
                </c:pt>
                <c:pt idx="19">
                  <c:v>1871.4299624965884</c:v>
                </c:pt>
                <c:pt idx="20">
                  <c:v>1960.6235150558832</c:v>
                </c:pt>
                <c:pt idx="21">
                  <c:v>2065.7579292156402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781-4A18-9DB0-73F1BD68E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85488464"/>
        <c:axId val="-1585479760"/>
      </c:lineChart>
      <c:catAx>
        <c:axId val="-15854884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-5400000" vert="horz"/>
          <a:lstStyle/>
          <a:p>
            <a:pPr>
              <a:defRPr sz="899"/>
            </a:pPr>
            <a:endParaRPr lang="es-ES"/>
          </a:p>
        </c:txPr>
        <c:crossAx val="-1585479760"/>
        <c:crossesAt val="0"/>
        <c:auto val="1"/>
        <c:lblAlgn val="ctr"/>
        <c:lblOffset val="100"/>
        <c:tickLblSkip val="1"/>
        <c:noMultiLvlLbl val="0"/>
      </c:catAx>
      <c:valAx>
        <c:axId val="-1585479760"/>
        <c:scaling>
          <c:orientation val="minMax"/>
          <c:max val="2400"/>
          <c:min val="600"/>
        </c:scaling>
        <c:delete val="0"/>
        <c:axPos val="l"/>
        <c:majorGridlines>
          <c:spPr>
            <a:ln w="12700">
              <a:solidFill>
                <a:sysClr val="window" lastClr="FFFFFF">
                  <a:lumMod val="75000"/>
                </a:sysClr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-1585488464"/>
        <c:crosses val="autoZero"/>
        <c:crossBetween val="between"/>
        <c:majorUnit val="200"/>
      </c:valAx>
      <c:spPr>
        <a:noFill/>
        <a:ln w="3172">
          <a:solidFill>
            <a:sysClr val="window" lastClr="FFFFFF">
              <a:lumMod val="50000"/>
            </a:sys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www.saludcastillayleon.es/transparencia/es/transparencia/informacion-datos-publicos/gestion-economica/presupuesto-gasto-sanitario/informacion-presupuestaria" TargetMode="External"/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33</xdr:row>
      <xdr:rowOff>152400</xdr:rowOff>
    </xdr:from>
    <xdr:to>
      <xdr:col>8</xdr:col>
      <xdr:colOff>342900</xdr:colOff>
      <xdr:row>52</xdr:row>
      <xdr:rowOff>91440</xdr:rowOff>
    </xdr:to>
    <xdr:graphicFrame macro="">
      <xdr:nvGraphicFramePr>
        <xdr:cNvPr id="2" name="Objeto 4">
          <a:extLst>
            <a:ext uri="{FF2B5EF4-FFF2-40B4-BE49-F238E27FC236}">
              <a16:creationId xmlns:a16="http://schemas.microsoft.com/office/drawing/2014/main" id="{CABF096E-A3C3-4A20-B2F7-245FE87822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7</xdr:col>
      <xdr:colOff>533400</xdr:colOff>
      <xdr:row>3</xdr:row>
      <xdr:rowOff>38099</xdr:rowOff>
    </xdr:from>
    <xdr:ext cx="1582377" cy="430881"/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405C097-B84D-496B-86F5-E75B9A328D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2111" t="29374" r="72028" b="64731"/>
        <a:stretch/>
      </xdr:blipFill>
      <xdr:spPr>
        <a:xfrm rot="1840060">
          <a:off x="7172325" y="628649"/>
          <a:ext cx="1582377" cy="430881"/>
        </a:xfrm>
        <a:prstGeom prst="rect">
          <a:avLst/>
        </a:prstGeom>
      </xdr:spPr>
    </xdr:pic>
    <xdr:clientData/>
  </xdr:oneCellAnchor>
  <xdr:twoCellAnchor>
    <xdr:from>
      <xdr:col>8</xdr:col>
      <xdr:colOff>495300</xdr:colOff>
      <xdr:row>30</xdr:row>
      <xdr:rowOff>180975</xdr:rowOff>
    </xdr:from>
    <xdr:to>
      <xdr:col>12</xdr:col>
      <xdr:colOff>483024</xdr:colOff>
      <xdr:row>36</xdr:row>
      <xdr:rowOff>53340</xdr:rowOff>
    </xdr:to>
    <xdr:sp macro="" textlink="">
      <xdr:nvSpPr>
        <xdr:cNvPr id="4" name="Esquina doblada 2">
          <a:extLst>
            <a:ext uri="{FF2B5EF4-FFF2-40B4-BE49-F238E27FC236}">
              <a16:creationId xmlns:a16="http://schemas.microsoft.com/office/drawing/2014/main" id="{534031DC-042C-45DB-99D7-F895EDA61C8F}"/>
            </a:ext>
          </a:extLst>
        </xdr:cNvPr>
        <xdr:cNvSpPr/>
      </xdr:nvSpPr>
      <xdr:spPr>
        <a:xfrm>
          <a:off x="7953375" y="6734175"/>
          <a:ext cx="2807124" cy="1072515"/>
        </a:xfrm>
        <a:prstGeom prst="foldedCorner">
          <a:avLst/>
        </a:prstGeom>
        <a:solidFill>
          <a:srgbClr val="FFFFCC"/>
        </a:solidFill>
        <a:ln>
          <a:solidFill>
            <a:schemeClr val="bg1">
              <a:lumMod val="6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8</xdr:col>
      <xdr:colOff>571500</xdr:colOff>
      <xdr:row>31</xdr:row>
      <xdr:rowOff>57150</xdr:rowOff>
    </xdr:from>
    <xdr:to>
      <xdr:col>12</xdr:col>
      <xdr:colOff>402590</xdr:colOff>
      <xdr:row>36</xdr:row>
      <xdr:rowOff>40216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DFFF9047-F033-4F03-901D-BCF428134348}"/>
            </a:ext>
          </a:extLst>
        </xdr:cNvPr>
        <xdr:cNvSpPr txBox="1"/>
      </xdr:nvSpPr>
      <xdr:spPr>
        <a:xfrm>
          <a:off x="8029575" y="6810375"/>
          <a:ext cx="2650490" cy="9831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tx2"/>
              </a:solidFill>
            </a:rPr>
            <a:t>En el periodo 2002-2023</a:t>
          </a:r>
          <a:r>
            <a:rPr lang="es-ES" sz="1100" baseline="0">
              <a:solidFill>
                <a:schemeClr val="tx2"/>
              </a:solidFill>
            </a:rPr>
            <a:t> el</a:t>
          </a:r>
          <a:r>
            <a:rPr lang="es-ES" sz="1100">
              <a:solidFill>
                <a:schemeClr val="tx2"/>
              </a:solidFill>
            </a:rPr>
            <a:t> </a:t>
          </a:r>
          <a:r>
            <a:rPr lang="es-ES" sz="1100" b="1">
              <a:solidFill>
                <a:schemeClr val="tx2"/>
              </a:solidFill>
            </a:rPr>
            <a:t>Presupuesto</a:t>
          </a:r>
          <a:r>
            <a:rPr lang="es-ES" sz="1100" b="0">
              <a:solidFill>
                <a:schemeClr val="tx2"/>
              </a:solidFill>
            </a:rPr>
            <a:t> se ha incrementado un 128,7</a:t>
          </a:r>
          <a:r>
            <a:rPr lang="es-ES" sz="1100" b="0" baseline="0">
              <a:solidFill>
                <a:schemeClr val="tx2"/>
              </a:solidFill>
            </a:rPr>
            <a:t> </a:t>
          </a:r>
          <a:r>
            <a:rPr lang="es-ES" sz="1100" b="0">
              <a:solidFill>
                <a:schemeClr val="tx2"/>
              </a:solidFill>
            </a:rPr>
            <a:t>%</a:t>
          </a:r>
          <a:r>
            <a:rPr lang="es-ES" sz="1100" baseline="0">
              <a:solidFill>
                <a:schemeClr val="tx2"/>
              </a:solidFill>
            </a:rPr>
            <a:t>.</a:t>
          </a:r>
        </a:p>
        <a:p>
          <a:endParaRPr lang="es-ES" sz="1100" baseline="0">
            <a:solidFill>
              <a:schemeClr val="tx2"/>
            </a:solidFill>
          </a:endParaRPr>
        </a:p>
        <a:p>
          <a:r>
            <a:rPr lang="es-ES" sz="1100" baseline="0">
              <a:solidFill>
                <a:schemeClr val="tx2"/>
              </a:solidFill>
            </a:rPr>
            <a:t>En el periodo 2002-2023 el </a:t>
          </a:r>
          <a:r>
            <a:rPr lang="es-ES" sz="1100" b="1" baseline="0">
              <a:solidFill>
                <a:schemeClr val="tx2"/>
              </a:solidFill>
            </a:rPr>
            <a:t>Gasto real</a:t>
          </a:r>
          <a:r>
            <a:rPr lang="es-ES" sz="1100" baseline="0">
              <a:solidFill>
                <a:schemeClr val="tx2"/>
              </a:solidFill>
            </a:rPr>
            <a:t> se ha incrementado un 132,0%.</a:t>
          </a:r>
          <a:endParaRPr lang="es-ES" sz="1100">
            <a:solidFill>
              <a:schemeClr val="tx2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3B8C4-4EAC-4D5F-B145-10BF257C1963}">
  <sheetPr>
    <tabColor theme="0" tint="-0.249977111117893"/>
    <pageSetUpPr fitToPage="1"/>
  </sheetPr>
  <dimension ref="A1:M55"/>
  <sheetViews>
    <sheetView showGridLines="0" tabSelected="1" zoomScaleNormal="100"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/>
    </sheetView>
  </sheetViews>
  <sheetFormatPr baseColWidth="10" defaultColWidth="11.42578125" defaultRowHeight="15.75" x14ac:dyDescent="0.25"/>
  <cols>
    <col min="1" max="1" width="10.85546875" style="5" customWidth="1"/>
    <col min="2" max="2" width="23.140625" style="5" customWidth="1"/>
    <col min="3" max="3" width="16.42578125" style="5" customWidth="1"/>
    <col min="4" max="9" width="12.28515625" style="5" customWidth="1"/>
    <col min="10" max="10" width="7.140625" style="5" customWidth="1"/>
    <col min="11" max="16384" width="11.42578125" style="5"/>
  </cols>
  <sheetData>
    <row r="1" spans="1:13" customFormat="1" ht="15" x14ac:dyDescent="0.25">
      <c r="A1" s="1" t="s">
        <v>0</v>
      </c>
      <c r="B1" s="1"/>
      <c r="C1" s="1"/>
      <c r="D1" s="1"/>
    </row>
    <row r="2" spans="1:13" x14ac:dyDescent="0.25">
      <c r="A2" s="2" t="s">
        <v>1</v>
      </c>
      <c r="B2" s="2"/>
      <c r="C2" s="2"/>
      <c r="D2" s="2"/>
      <c r="E2" s="3"/>
      <c r="F2" s="3"/>
      <c r="G2" s="3"/>
      <c r="H2" s="3"/>
      <c r="I2" s="4"/>
    </row>
    <row r="3" spans="1:13" x14ac:dyDescent="0.25">
      <c r="A3" s="6" t="s">
        <v>2</v>
      </c>
    </row>
    <row r="6" spans="1:13" s="7" customFormat="1" ht="30.6" customHeight="1" x14ac:dyDescent="0.25">
      <c r="B6" s="24" t="s">
        <v>3</v>
      </c>
      <c r="C6" s="24" t="s">
        <v>4</v>
      </c>
      <c r="D6" s="26" t="s">
        <v>5</v>
      </c>
      <c r="E6" s="25"/>
      <c r="F6" s="26" t="s">
        <v>6</v>
      </c>
      <c r="G6" s="25"/>
      <c r="H6" s="26" t="s">
        <v>7</v>
      </c>
      <c r="I6" s="25"/>
    </row>
    <row r="7" spans="1:13" s="8" customFormat="1" ht="45.75" customHeight="1" x14ac:dyDescent="0.25">
      <c r="B7" s="25"/>
      <c r="C7" s="25"/>
      <c r="D7" s="9" t="s">
        <v>8</v>
      </c>
      <c r="E7" s="9" t="s">
        <v>9</v>
      </c>
      <c r="F7" s="9" t="s">
        <v>10</v>
      </c>
      <c r="G7" s="9" t="s">
        <v>11</v>
      </c>
      <c r="H7" s="9" t="s">
        <v>12</v>
      </c>
      <c r="I7" s="9" t="s">
        <v>13</v>
      </c>
    </row>
    <row r="8" spans="1:13" x14ac:dyDescent="0.25">
      <c r="A8" s="10">
        <v>2002</v>
      </c>
      <c r="B8" s="11">
        <v>2178526772.5900002</v>
      </c>
      <c r="C8" s="11">
        <v>2122126519.2099998</v>
      </c>
      <c r="D8" s="12" t="s">
        <v>14</v>
      </c>
      <c r="E8" s="12" t="s">
        <v>14</v>
      </c>
      <c r="F8" s="11">
        <v>2454840</v>
      </c>
      <c r="G8" s="11">
        <f>C8/F8</f>
        <v>864.46632742256111</v>
      </c>
      <c r="H8" s="13" t="s">
        <v>15</v>
      </c>
      <c r="I8" s="13" t="s">
        <v>14</v>
      </c>
    </row>
    <row r="9" spans="1:13" x14ac:dyDescent="0.25">
      <c r="A9" s="14">
        <v>2003</v>
      </c>
      <c r="B9" s="15">
        <v>2291688695.3499994</v>
      </c>
      <c r="C9" s="15">
        <v>2360782810.9699998</v>
      </c>
      <c r="D9" s="16">
        <f>B9/B8-1</f>
        <v>5.1944242404450058E-2</v>
      </c>
      <c r="E9" s="16">
        <f>C9/C8-1</f>
        <v>0.1124609157840617</v>
      </c>
      <c r="F9" s="15">
        <v>2463623</v>
      </c>
      <c r="G9" s="15">
        <f t="shared" ref="G9:G24" si="0">C9/F9</f>
        <v>958.25652340881697</v>
      </c>
      <c r="H9" s="17" t="s">
        <v>15</v>
      </c>
      <c r="I9" s="17" t="s">
        <v>14</v>
      </c>
    </row>
    <row r="10" spans="1:13" x14ac:dyDescent="0.25">
      <c r="A10" s="10">
        <v>2004</v>
      </c>
      <c r="B10" s="11">
        <v>2461765517.8599997</v>
      </c>
      <c r="C10" s="11">
        <v>2565648736.2199993</v>
      </c>
      <c r="D10" s="18">
        <f>B10/B9-1</f>
        <v>7.4214627342316764E-2</v>
      </c>
      <c r="E10" s="18">
        <f t="shared" ref="E10:E24" si="1">C10/C9-1</f>
        <v>8.6778810951196439E-2</v>
      </c>
      <c r="F10" s="11">
        <v>2471114</v>
      </c>
      <c r="G10" s="11">
        <f t="shared" si="0"/>
        <v>1038.2559186747351</v>
      </c>
      <c r="H10" s="11">
        <v>2387067</v>
      </c>
      <c r="I10" s="11">
        <f>C10/H10</f>
        <v>1074.8122010065069</v>
      </c>
    </row>
    <row r="11" spans="1:13" x14ac:dyDescent="0.25">
      <c r="A11" s="14">
        <v>2005</v>
      </c>
      <c r="B11" s="15">
        <v>2828984463.2800007</v>
      </c>
      <c r="C11" s="15">
        <v>2742381776.79</v>
      </c>
      <c r="D11" s="16">
        <f>B11/B10-1</f>
        <v>0.14916893699088885</v>
      </c>
      <c r="E11" s="16">
        <f t="shared" si="1"/>
        <v>6.8884348069558232E-2</v>
      </c>
      <c r="F11" s="15">
        <v>2482805</v>
      </c>
      <c r="G11" s="15">
        <f t="shared" si="0"/>
        <v>1104.5498042697675</v>
      </c>
      <c r="H11" s="15">
        <v>2403489</v>
      </c>
      <c r="I11" s="15">
        <f t="shared" ref="I11:I24" si="2">C11/H11</f>
        <v>1141.0003444118113</v>
      </c>
      <c r="K11" s="10"/>
      <c r="L11" s="10"/>
      <c r="M11" s="10"/>
    </row>
    <row r="12" spans="1:13" x14ac:dyDescent="0.25">
      <c r="A12" s="10">
        <v>2006</v>
      </c>
      <c r="B12" s="11">
        <v>3215720466.7600002</v>
      </c>
      <c r="C12" s="11">
        <v>2954788409.4800043</v>
      </c>
      <c r="D12" s="18">
        <f t="shared" ref="D12:D29" si="3">B12/B11-1</f>
        <v>0.13670488774321776</v>
      </c>
      <c r="E12" s="18">
        <f t="shared" si="1"/>
        <v>7.7453341649108332E-2</v>
      </c>
      <c r="F12" s="11">
        <v>2494676</v>
      </c>
      <c r="G12" s="11">
        <f t="shared" si="0"/>
        <v>1184.4377424082343</v>
      </c>
      <c r="H12" s="11">
        <v>2425720</v>
      </c>
      <c r="I12" s="11">
        <f t="shared" si="2"/>
        <v>1218.1077822172404</v>
      </c>
      <c r="K12" s="10"/>
      <c r="L12" s="10"/>
      <c r="M12" s="10"/>
    </row>
    <row r="13" spans="1:13" x14ac:dyDescent="0.25">
      <c r="A13" s="14">
        <v>2007</v>
      </c>
      <c r="B13" s="15">
        <v>3125063383.0599999</v>
      </c>
      <c r="C13" s="15">
        <v>3254053537.21</v>
      </c>
      <c r="D13" s="16">
        <f t="shared" si="3"/>
        <v>-2.8191842119704491E-2</v>
      </c>
      <c r="E13" s="16">
        <f t="shared" si="1"/>
        <v>0.10128140707803235</v>
      </c>
      <c r="F13" s="15">
        <v>2514202</v>
      </c>
      <c r="G13" s="15">
        <f t="shared" si="0"/>
        <v>1294.2689319354611</v>
      </c>
      <c r="H13" s="15">
        <v>2455323</v>
      </c>
      <c r="I13" s="15">
        <f>C13/H13</f>
        <v>1325.3056877689819</v>
      </c>
    </row>
    <row r="14" spans="1:13" x14ac:dyDescent="0.25">
      <c r="A14" s="10">
        <v>2008</v>
      </c>
      <c r="B14" s="11">
        <v>3412991292.4200015</v>
      </c>
      <c r="C14" s="11">
        <v>3612266407.6899996</v>
      </c>
      <c r="D14" s="18">
        <f t="shared" si="3"/>
        <v>9.2135062258503098E-2</v>
      </c>
      <c r="E14" s="18">
        <f t="shared" si="1"/>
        <v>0.11008204578807534</v>
      </c>
      <c r="F14" s="11">
        <v>2541717</v>
      </c>
      <c r="G14" s="11">
        <f t="shared" si="0"/>
        <v>1421.1914259888097</v>
      </c>
      <c r="H14" s="11">
        <v>2452848</v>
      </c>
      <c r="I14" s="11">
        <f t="shared" si="2"/>
        <v>1472.6825338096774</v>
      </c>
      <c r="K14" s="10"/>
      <c r="L14" s="10"/>
      <c r="M14" s="10"/>
    </row>
    <row r="15" spans="1:13" x14ac:dyDescent="0.25">
      <c r="A15" s="14">
        <v>2009</v>
      </c>
      <c r="B15" s="15">
        <v>3593824222.3899999</v>
      </c>
      <c r="C15" s="15">
        <v>3750907646.1199989</v>
      </c>
      <c r="D15" s="16">
        <f t="shared" si="3"/>
        <v>5.2983706806288833E-2</v>
      </c>
      <c r="E15" s="16">
        <f t="shared" si="1"/>
        <v>3.8380679269627516E-2</v>
      </c>
      <c r="F15" s="15">
        <v>2549174</v>
      </c>
      <c r="G15" s="15">
        <f t="shared" si="0"/>
        <v>1471.4207998826282</v>
      </c>
      <c r="H15" s="15">
        <v>2473029</v>
      </c>
      <c r="I15" s="15">
        <f t="shared" si="2"/>
        <v>1516.726106374005</v>
      </c>
    </row>
    <row r="16" spans="1:13" x14ac:dyDescent="0.25">
      <c r="A16" s="10">
        <v>2010</v>
      </c>
      <c r="B16" s="11">
        <v>3852854732.0100017</v>
      </c>
      <c r="C16" s="11">
        <v>3742142583.9071999</v>
      </c>
      <c r="D16" s="18">
        <f t="shared" si="3"/>
        <v>7.2076566239997808E-2</v>
      </c>
      <c r="E16" s="18">
        <f t="shared" si="1"/>
        <v>-2.3367843305515112E-3</v>
      </c>
      <c r="F16" s="11">
        <v>2547408</v>
      </c>
      <c r="G16" s="11">
        <f t="shared" si="0"/>
        <v>1469.0000910365359</v>
      </c>
      <c r="H16" s="11">
        <v>2454963</v>
      </c>
      <c r="I16" s="11">
        <f t="shared" si="2"/>
        <v>1524.3173049480583</v>
      </c>
    </row>
    <row r="17" spans="1:13" x14ac:dyDescent="0.25">
      <c r="A17" s="14">
        <v>2011</v>
      </c>
      <c r="B17" s="15">
        <v>3653345362.79</v>
      </c>
      <c r="C17" s="15">
        <v>3698743314.5847001</v>
      </c>
      <c r="D17" s="16">
        <f t="shared" si="3"/>
        <v>-5.1782219444313049E-2</v>
      </c>
      <c r="E17" s="16">
        <f t="shared" si="1"/>
        <v>-1.1597438726449139E-2</v>
      </c>
      <c r="F17" s="15">
        <v>2545286</v>
      </c>
      <c r="G17" s="15">
        <f t="shared" si="0"/>
        <v>1453.1739516049277</v>
      </c>
      <c r="H17" s="15">
        <v>2439136</v>
      </c>
      <c r="I17" s="15">
        <f t="shared" si="2"/>
        <v>1516.415367812496</v>
      </c>
    </row>
    <row r="18" spans="1:13" x14ac:dyDescent="0.25">
      <c r="A18" s="10">
        <v>2012</v>
      </c>
      <c r="B18" s="11">
        <v>4533763597.5900049</v>
      </c>
      <c r="C18" s="11">
        <v>3475118451.6012139</v>
      </c>
      <c r="D18" s="18">
        <f t="shared" si="3"/>
        <v>0.24098959922246288</v>
      </c>
      <c r="E18" s="18">
        <f t="shared" si="1"/>
        <v>-6.0459686970355531E-2</v>
      </c>
      <c r="F18" s="11">
        <v>2537654</v>
      </c>
      <c r="G18" s="11">
        <f t="shared" si="0"/>
        <v>1369.4216987821089</v>
      </c>
      <c r="H18" s="11">
        <v>2427239</v>
      </c>
      <c r="I18" s="11">
        <f t="shared" si="2"/>
        <v>1431.7166342503617</v>
      </c>
      <c r="J18" s="10"/>
      <c r="K18" s="10"/>
      <c r="L18" s="10"/>
      <c r="M18" s="10"/>
    </row>
    <row r="19" spans="1:13" x14ac:dyDescent="0.25">
      <c r="A19" s="14">
        <v>2013</v>
      </c>
      <c r="B19" s="15">
        <v>3398373212</v>
      </c>
      <c r="C19" s="15">
        <v>3371252318.3309712</v>
      </c>
      <c r="D19" s="16">
        <f t="shared" si="3"/>
        <v>-0.25042999290777757</v>
      </c>
      <c r="E19" s="16">
        <f t="shared" si="1"/>
        <v>-2.9888515950408756E-2</v>
      </c>
      <c r="F19" s="15">
        <v>2518528</v>
      </c>
      <c r="G19" s="15">
        <f t="shared" si="0"/>
        <v>1338.580439975641</v>
      </c>
      <c r="H19" s="15">
        <v>2418298</v>
      </c>
      <c r="I19" s="15">
        <f t="shared" si="2"/>
        <v>1394.0599207918012</v>
      </c>
      <c r="K19" s="10"/>
      <c r="L19" s="10"/>
      <c r="M19" s="10"/>
    </row>
    <row r="20" spans="1:13" x14ac:dyDescent="0.25">
      <c r="A20" s="10">
        <v>2014</v>
      </c>
      <c r="B20" s="11">
        <v>3208263873.6399989</v>
      </c>
      <c r="C20" s="11">
        <v>3411885413.5940666</v>
      </c>
      <c r="D20" s="18">
        <f t="shared" si="3"/>
        <v>-5.5941277340789353E-2</v>
      </c>
      <c r="E20" s="18">
        <f t="shared" si="1"/>
        <v>1.2052819375801604E-2</v>
      </c>
      <c r="F20" s="11">
        <v>2495689</v>
      </c>
      <c r="G20" s="11">
        <f t="shared" si="0"/>
        <v>1367.1116127025709</v>
      </c>
      <c r="H20" s="11">
        <v>2393987</v>
      </c>
      <c r="I20" s="11">
        <f>C20/H20</f>
        <v>1425.1896161483194</v>
      </c>
    </row>
    <row r="21" spans="1:13" x14ac:dyDescent="0.25">
      <c r="A21" s="14">
        <v>2015</v>
      </c>
      <c r="B21" s="15">
        <v>3650183934.9999995</v>
      </c>
      <c r="C21" s="15">
        <v>3582025670.4500766</v>
      </c>
      <c r="D21" s="16">
        <f t="shared" si="3"/>
        <v>0.13774429995953286</v>
      </c>
      <c r="E21" s="16">
        <f t="shared" si="1"/>
        <v>4.9866931690646821E-2</v>
      </c>
      <c r="F21" s="15">
        <v>2478079</v>
      </c>
      <c r="G21" s="15">
        <f t="shared" si="0"/>
        <v>1445.4848576054583</v>
      </c>
      <c r="H21" s="15">
        <v>2380167</v>
      </c>
      <c r="I21" s="15">
        <f t="shared" si="2"/>
        <v>1504.94720347357</v>
      </c>
      <c r="K21" s="10"/>
      <c r="L21" s="10"/>
      <c r="M21" s="10"/>
    </row>
    <row r="22" spans="1:13" x14ac:dyDescent="0.25">
      <c r="A22" s="10">
        <v>2016</v>
      </c>
      <c r="B22" s="11">
        <v>3661505498.0899997</v>
      </c>
      <c r="C22" s="11">
        <v>3593084139.6583948</v>
      </c>
      <c r="D22" s="18">
        <f t="shared" si="3"/>
        <v>3.1016418053464445E-3</v>
      </c>
      <c r="E22" s="18">
        <f>C22/C21-1</f>
        <v>3.0872110436128697E-3</v>
      </c>
      <c r="F22" s="11">
        <v>2454454</v>
      </c>
      <c r="G22" s="11">
        <f t="shared" si="0"/>
        <v>1463.9036379000768</v>
      </c>
      <c r="H22" s="11">
        <v>2370092</v>
      </c>
      <c r="I22" s="11">
        <f>C22/H22</f>
        <v>1516.010407890662</v>
      </c>
    </row>
    <row r="23" spans="1:13" x14ac:dyDescent="0.25">
      <c r="A23" s="19">
        <v>2017</v>
      </c>
      <c r="B23" s="15">
        <v>4036621933</v>
      </c>
      <c r="C23" s="17">
        <v>3680282846.4018002</v>
      </c>
      <c r="D23" s="16">
        <f t="shared" si="3"/>
        <v>0.10244868814362773</v>
      </c>
      <c r="E23" s="16">
        <f t="shared" si="1"/>
        <v>2.4268484498026766E-2</v>
      </c>
      <c r="F23" s="15">
        <v>2435867</v>
      </c>
      <c r="G23" s="15">
        <f t="shared" si="0"/>
        <v>1510.8718359425206</v>
      </c>
      <c r="H23" s="15">
        <v>2354547</v>
      </c>
      <c r="I23" s="15">
        <f t="shared" si="2"/>
        <v>1563.0534648073706</v>
      </c>
      <c r="K23" s="10"/>
      <c r="L23" s="10"/>
      <c r="M23" s="10"/>
    </row>
    <row r="24" spans="1:13" x14ac:dyDescent="0.25">
      <c r="A24" s="20">
        <v>2018</v>
      </c>
      <c r="B24" s="11">
        <v>3755248616.9699998</v>
      </c>
      <c r="C24" s="13">
        <v>3793173284.9151797</v>
      </c>
      <c r="D24" s="18">
        <f t="shared" si="3"/>
        <v>-6.9705144722553847E-2</v>
      </c>
      <c r="E24" s="18">
        <f t="shared" si="1"/>
        <v>3.0674391948910085E-2</v>
      </c>
      <c r="F24" s="11">
        <v>2418556</v>
      </c>
      <c r="G24" s="11">
        <f t="shared" si="0"/>
        <v>1568.3628102533826</v>
      </c>
      <c r="H24" s="11">
        <v>2343314</v>
      </c>
      <c r="I24" s="11">
        <f t="shared" si="2"/>
        <v>1618.7217269709392</v>
      </c>
    </row>
    <row r="25" spans="1:13" x14ac:dyDescent="0.25">
      <c r="A25" s="19">
        <v>2019</v>
      </c>
      <c r="B25" s="15">
        <v>3763921420.54</v>
      </c>
      <c r="C25" s="17">
        <v>3981085635.1699996</v>
      </c>
      <c r="D25" s="16">
        <f t="shared" si="3"/>
        <v>2.309515149225394E-3</v>
      </c>
      <c r="E25" s="16">
        <f>C25/C24-1</f>
        <v>4.9539616606000036E-2</v>
      </c>
      <c r="F25" s="15">
        <v>2407733</v>
      </c>
      <c r="G25" s="15">
        <f>C25/F25</f>
        <v>1653.4581015295298</v>
      </c>
      <c r="H25" s="15">
        <v>2320373</v>
      </c>
      <c r="I25" s="15">
        <f>C25/H25</f>
        <v>1715.7093429246072</v>
      </c>
      <c r="J25" s="21"/>
    </row>
    <row r="26" spans="1:13" x14ac:dyDescent="0.25">
      <c r="A26" s="20">
        <v>2020</v>
      </c>
      <c r="B26" s="11">
        <v>4835722642.71</v>
      </c>
      <c r="C26" s="13">
        <v>4446063661.42311</v>
      </c>
      <c r="D26" s="18">
        <f t="shared" si="3"/>
        <v>0.28475653511816179</v>
      </c>
      <c r="E26" s="18">
        <f>C26/C25-1</f>
        <v>0.11679679084151506</v>
      </c>
      <c r="F26" s="11">
        <v>2401307</v>
      </c>
      <c r="G26" s="11">
        <f>C26/F26</f>
        <v>1851.5182196291894</v>
      </c>
      <c r="H26" s="11">
        <v>2311282</v>
      </c>
      <c r="I26" s="11">
        <f>C26/H26</f>
        <v>1923.6353077742613</v>
      </c>
    </row>
    <row r="27" spans="1:13" x14ac:dyDescent="0.25">
      <c r="A27" s="19">
        <v>2021</v>
      </c>
      <c r="B27" s="15">
        <v>4549668145.9399986</v>
      </c>
      <c r="C27" s="17">
        <v>4463777789.4359999</v>
      </c>
      <c r="D27" s="16">
        <f t="shared" si="3"/>
        <v>-5.91544465854007E-2</v>
      </c>
      <c r="E27" s="16">
        <f>C27/C26-1</f>
        <v>3.9842272540064894E-3</v>
      </c>
      <c r="F27" s="15">
        <v>2385223</v>
      </c>
      <c r="G27" s="15">
        <f>C27/F27</f>
        <v>1871.4299624965884</v>
      </c>
      <c r="H27" s="15">
        <v>2308174</v>
      </c>
      <c r="I27" s="15">
        <f>C27/H27</f>
        <v>1933.9000393540521</v>
      </c>
      <c r="J27" s="21"/>
    </row>
    <row r="28" spans="1:13" x14ac:dyDescent="0.25">
      <c r="A28" s="20">
        <v>2022</v>
      </c>
      <c r="B28" s="11">
        <v>4729824782.0200005</v>
      </c>
      <c r="C28" s="13">
        <v>4657623891.7670002</v>
      </c>
      <c r="D28" s="18">
        <f t="shared" si="3"/>
        <v>3.9597753132999181E-2</v>
      </c>
      <c r="E28" s="18">
        <f>C28/C27-1</f>
        <v>4.3426467775738553E-2</v>
      </c>
      <c r="F28" s="11">
        <v>2375583</v>
      </c>
      <c r="G28" s="11">
        <f>C28/F28</f>
        <v>1960.6235150558832</v>
      </c>
      <c r="H28" s="11">
        <v>2308434</v>
      </c>
      <c r="I28" s="11">
        <f>C28/H28</f>
        <v>2017.6552120472147</v>
      </c>
    </row>
    <row r="29" spans="1:13" x14ac:dyDescent="0.25">
      <c r="A29" s="19">
        <v>2023</v>
      </c>
      <c r="B29" s="15">
        <v>4983322913.3799992</v>
      </c>
      <c r="C29" s="17">
        <v>4924153373.1451092</v>
      </c>
      <c r="D29" s="16">
        <f t="shared" si="3"/>
        <v>5.3595670673393325E-2</v>
      </c>
      <c r="E29" s="16">
        <f>C29/C28-1</f>
        <v>5.7224346055343212E-2</v>
      </c>
      <c r="F29" s="15">
        <v>2383703</v>
      </c>
      <c r="G29" s="15">
        <f>C29/F29</f>
        <v>2065.7579292156402</v>
      </c>
      <c r="H29" s="15">
        <v>2313067</v>
      </c>
      <c r="I29" s="15">
        <f>C29/H29</f>
        <v>2128.8416518609747</v>
      </c>
      <c r="J29" s="21"/>
      <c r="M29" s="21"/>
    </row>
    <row r="30" spans="1:13" x14ac:dyDescent="0.25">
      <c r="A30" s="22" t="s">
        <v>16</v>
      </c>
    </row>
    <row r="31" spans="1:13" x14ac:dyDescent="0.25">
      <c r="A31" s="23" t="s">
        <v>17</v>
      </c>
    </row>
    <row r="32" spans="1:13" x14ac:dyDescent="0.25">
      <c r="A32" s="22" t="s">
        <v>18</v>
      </c>
    </row>
    <row r="33" spans="1:1" x14ac:dyDescent="0.25">
      <c r="A33" s="22" t="s">
        <v>19</v>
      </c>
    </row>
    <row r="34" spans="1:1" x14ac:dyDescent="0.25">
      <c r="A34" s="22"/>
    </row>
    <row r="35" spans="1:1" x14ac:dyDescent="0.25">
      <c r="A35" s="22"/>
    </row>
    <row r="54" spans="2:2" x14ac:dyDescent="0.25">
      <c r="B54" s="22" t="s">
        <v>20</v>
      </c>
    </row>
    <row r="55" spans="2:2" x14ac:dyDescent="0.25">
      <c r="B55" s="22" t="s">
        <v>19</v>
      </c>
    </row>
  </sheetData>
  <mergeCells count="5">
    <mergeCell ref="B6:B7"/>
    <mergeCell ref="C6:C7"/>
    <mergeCell ref="D6:E6"/>
    <mergeCell ref="F6:G6"/>
    <mergeCell ref="H6:I6"/>
  </mergeCells>
  <printOptions horizontalCentered="1" verticalCentered="1"/>
  <pageMargins left="0.70866141732283472" right="0.70866141732283472" top="1.5748031496062993" bottom="0.74803149606299213" header="0.31496062992125984" footer="0.39370078740157483"/>
  <pageSetup paperSize="9" scale="52" orientation="portrait" horizontalDpi="300" verticalDpi="300" r:id="rId1"/>
  <headerFooter>
    <oddHeader>&amp;L&amp;G&amp;R&amp;G</oddHead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T1.1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 Carlos Espinosa Gutiérrez</dc:creator>
  <cp:lastModifiedBy>José Carlos Espinosa Gutiérrez</cp:lastModifiedBy>
  <cp:lastPrinted>2024-02-23T09:45:48Z</cp:lastPrinted>
  <dcterms:created xsi:type="dcterms:W3CDTF">2024-02-23T09:44:45Z</dcterms:created>
  <dcterms:modified xsi:type="dcterms:W3CDTF">2024-02-23T09:50:04Z</dcterms:modified>
</cp:coreProperties>
</file>