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N:\COLABORADOR\TERCER EJERCICIO RESOLUCIÓN Y ANEXOS\"/>
    </mc:Choice>
  </mc:AlternateContent>
  <xr:revisionPtr revIDLastSave="0" documentId="13_ncr:1_{837FD0B2-19B6-433A-B9C6-4DB17B699CA9}" xr6:coauthVersionLast="47" xr6:coauthVersionMax="47" xr10:uidLastSave="{00000000-0000-0000-0000-000000000000}"/>
  <bookViews>
    <workbookView xWindow="-120" yWindow="-120" windowWidth="29040" windowHeight="15840" xr2:uid="{C3094FB4-6773-49FA-B29B-30FE872A1845}"/>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 l="1"/>
  <c r="E34" i="1"/>
  <c r="E35" i="1"/>
  <c r="E36" i="1"/>
  <c r="E32" i="1"/>
  <c r="E52" i="1"/>
  <c r="E51" i="1"/>
  <c r="E48" i="1"/>
  <c r="E47" i="1"/>
  <c r="E46" i="1"/>
  <c r="E45" i="1"/>
  <c r="E44" i="1"/>
  <c r="E39" i="1"/>
  <c r="E37" i="1" s="1"/>
  <c r="E29" i="1"/>
  <c r="E28" i="1"/>
  <c r="E27" i="1"/>
  <c r="E23" i="1"/>
  <c r="E22" i="1"/>
  <c r="E21" i="1"/>
  <c r="E15" i="1"/>
  <c r="E14" i="1"/>
  <c r="E13" i="1"/>
  <c r="E12" i="1"/>
  <c r="E11" i="1"/>
  <c r="E10" i="1"/>
  <c r="E9" i="1"/>
  <c r="E8" i="1"/>
  <c r="E30" i="1" l="1"/>
  <c r="E19" i="1"/>
  <c r="E25" i="1"/>
  <c r="E40" i="1"/>
  <c r="E6" i="1"/>
  <c r="C4" i="1" s="1"/>
  <c r="E17" i="1" l="1"/>
  <c r="D4" i="1" s="1"/>
  <c r="E4" i="1" s="1"/>
</calcChain>
</file>

<file path=xl/sharedStrings.xml><?xml version="1.0" encoding="utf-8"?>
<sst xmlns="http://schemas.openxmlformats.org/spreadsheetml/2006/main" count="72" uniqueCount="57">
  <si>
    <t>ANEXO III.- AUTOBAREMO
PROCESO SELECTIVO GESTIÓN ADMINISTRATIVA
(ORDEN SAN/ 1834/2022)</t>
  </si>
  <si>
    <t>APELLIDOS Y NOMBRE</t>
  </si>
  <si>
    <t>N.I.F.</t>
  </si>
  <si>
    <t>BLOQUE I</t>
  </si>
  <si>
    <t>BLOQUE II</t>
  </si>
  <si>
    <t>TOTAL</t>
  </si>
  <si>
    <t>I.- EXPERIENCIA PROFESIONAL (MÁXIMO 60 PUNTOS)</t>
  </si>
  <si>
    <t>PUNTUACIÓN</t>
  </si>
  <si>
    <t>Nº MESES</t>
  </si>
  <si>
    <t>I.1.- En Centros o Instituciones Sanitarias dependientes del Sistema Nacional de Salud o de los distintos Sistemas Sanitarios de Salud Públicos de la Unión Europea, dentro de la normativa vigente de la libre circulación, en la categoría de Titulado/a Superior en Administración Sanitaria.
A estos efectos, se considerarán incluidos en este apartado, los servicios prestados en la categoría objeto de la convocatoria en el Centro de Hemoterapia y Hemodonación de Castilla y León.
En el supuesto de que se tenga formalizado un contrato a tiempo parcial, se tendrá en cuenta, a efectos del cómputo de servicios prestados, la parte proporcional que corresponda al contrato suscrito, con independencia de la jornada extraordinaria o guardias que realice, que no serán objeto de consideración como servicios prestados.</t>
  </si>
  <si>
    <t>I.2.- En puestos directivos en centros sanitarios públicos de cualquier Servicio de Salud del Sistema Nacional de Salud</t>
  </si>
  <si>
    <t>I.3.- En otras Administraciones Públicas en la categoría de Titulado/a Superior en Administración Sanitaria</t>
  </si>
  <si>
    <t>I.4.- En puestos de carácter asistencial, coordinación o dirección, referidos todos ellos a la cooperación internacional en virtud de convenios o acuerdos de asistencia sanitaria organizados o autorizados por una Administración Públicaen la categoría de Titulado/a Superior en Administración Sanitaria.
A estos efectos, solo se podrán valorar los servicios prestados en organizaciones no gubernamentales calificadas por la Agencia Española de Cooperación Internacional para el Desarrollo (AECID).</t>
  </si>
  <si>
    <t>I.5.- En Fundaciones Públicas en la categoría de Titulado/a Superior en Administración Sanitaria.</t>
  </si>
  <si>
    <t>I.6.- En centros sanitarios privados concertados con los Servicios de Salud del Sistema Nacional de Salud o en entidades colaboradoras de la Seguridad Social (mutuas de accidentes de trabajo y enfermedades profesionales), en la categoría de Tiutlado/a Superior en Administración Sanitaria</t>
  </si>
  <si>
    <t>I.7.- En centros sanitarios o sociosanitarios privados concertados con cualquier Administración Pública en la categoría de Titulado/a Superior en Administración Sanitaria</t>
  </si>
  <si>
    <t>I.8.- En centros sanitarios o sociosanitarias privados en la categoría de Titulado/a Superior en Administración Sanitaria</t>
  </si>
  <si>
    <t>II.- FORMACIÓN, DOCENCIA, INVESTIGACIÓN Y OTRAS ACTIVIDADES CIENTÍFICAS Y DE DIFUSIÓN DEL CONOCIMIENTO (MÁXIMO 40 PUNTOS)</t>
  </si>
  <si>
    <t>II.1.1.- FORMACIÓN ACADÉMICA</t>
  </si>
  <si>
    <t xml:space="preserve">1.- Título de Doctor, Licenciado universitario, Ingeniero, Arquitecto o Grado Universitario o su equivalente según los distintos planes de estudios. Se valorará: </t>
  </si>
  <si>
    <t xml:space="preserve">PUNTUACIÓN </t>
  </si>
  <si>
    <t>NºASIGNATURAS</t>
  </si>
  <si>
    <t>Solo se valorarán los obtenidos durante los estudios de la licenciatura o grado de las materias troncales y obligatorias.
No se tendrán en cuenta las asignaturas de libre configuración. En ningún caso se considerarán las de idiomas, religión, formación política y educación física.
A estos efectos, y con el fin de homogeneizar la puntuación en función del número de asignaturas incluidas en los diferentes planes de estudios, la suma de las puntuaciones obtenidas por matrículas de honor, sobresalientes y notables, se dividirá por el número total de asignaturas de la licenciatura o grado (solo contabilizando las materias troncales y obligatorias).</t>
  </si>
  <si>
    <t>Por cada matrícula de honor</t>
  </si>
  <si>
    <t>Por cada sobresaliente</t>
  </si>
  <si>
    <t>Por cada notable</t>
  </si>
  <si>
    <t>Total asignaturas (necesario para que aparezca el resultado)</t>
  </si>
  <si>
    <t>II.1.2.- FORMACIÓN CONTINUADA</t>
  </si>
  <si>
    <r>
      <t xml:space="preserve">Por la realización de cursos, talleres, seminarios formativos, directamente relacionados con el contenido de la categoría a proveer. </t>
    </r>
    <r>
      <rPr>
        <b/>
        <u/>
        <sz val="9"/>
        <rFont val="Tahoma"/>
        <family val="2"/>
      </rPr>
      <t>Solamente se valorará la formación que haya sido finalizada en los últimos 10 años</t>
    </r>
    <r>
      <rPr>
        <b/>
        <sz val="9"/>
        <rFont val="Tahoma"/>
        <family val="2"/>
      </rPr>
      <t>, contados desde el último día del plazo de presentación de las instancias de participación en el proceso selectivo hasta la fecha de finalización de la actividad formativa.</t>
    </r>
  </si>
  <si>
    <t xml:space="preserve">NºCREDITOS/HORAS </t>
  </si>
  <si>
    <t>Siempre que cumplan alguna de estas características:
a) Que hayan sido organizados, impartidos, acreditados o reconocidos oficialmente por cualquier Administración Pública o por Universidades y así conste en el correspondiente certificado.
b) Que hayan sido organizadas o impartidas por las Organizaciones Sindicales al amparo de norma reguladora de rango suficiente que avale estos procesos formativos y que deberá constar en los mismos. Se entenderán avalados por norma reguladora de rango suficiente, respecto de los cursos organizados por las Centrales Sindicales, los que se hayan impartido al amparo de los acuerdos de formación continua, siempre que dichas circunstancias consten en el propio título o diploma, o bien se certifiquen debidamente.
c) Que estén realizados al amparo de los distintos acuerdos de formación continua en las Administraciones Públicas organizadas por cualquiera de los promotores de formación continua firmantes de dichos acuerdos.</t>
  </si>
  <si>
    <t>Por crédito ordinario asignado (incluida su fracción) o, supletoriamente, por cada módulo o tramo de 10 horas de formación.</t>
  </si>
  <si>
    <r>
      <t xml:space="preserve">Por cada tramo de 10 horas de formación
</t>
    </r>
    <r>
      <rPr>
        <sz val="10"/>
        <color rgb="FFFF0000"/>
        <rFont val="Tahoma"/>
        <family val="2"/>
      </rPr>
      <t>Los restos de cada curso inferior a 10 horas o los cursos de formación de duración inferior a 10 horas se valorarán de forma proporcional</t>
    </r>
  </si>
  <si>
    <t>Por crédito asignado (incluida fracción) los cursos en cuyo título aparezcan créditos europeos (ECTS).</t>
  </si>
  <si>
    <t>II.1.3.- FORMACIÓN ESPECIALIZADA Y POSTGRADUADA</t>
  </si>
  <si>
    <t>Nº</t>
  </si>
  <si>
    <t>Grado de Doctor</t>
  </si>
  <si>
    <t>Títulos de Master</t>
  </si>
  <si>
    <t>Diploma Especialista Universitario</t>
  </si>
  <si>
    <t>Diploma de Experto Universitario</t>
  </si>
  <si>
    <t>Diploma en Salud Pública (anteriormente denominado Diploma en Sanidad) acreditado por la Escuela Nacional de Sanidad)</t>
  </si>
  <si>
    <t>II.2- DOCENCIA</t>
  </si>
  <si>
    <t>Nº HORAS</t>
  </si>
  <si>
    <r>
      <t xml:space="preserve">Docencia impartida relacionada directamente con el contenido de la Categoría de Titulado/a Superior en Administración Sanitaria, siempre que se cumplan las siguientes características:
</t>
    </r>
    <r>
      <rPr>
        <i/>
        <sz val="9"/>
        <rFont val="Tahoma"/>
        <family val="2"/>
      </rPr>
      <t>Que haya sido impartida en Escuelas de Salud Públicas homologadas por Ministerios de Sanidad de la Unión Europea, Universidades o centros sanitarios de cualquier Servicio de Salud o que las actividades impartidas estén acreditadas por la Comisión de Formación Continuada de las Profesiones Sanitarias, bien sea nacional o de una Comunidad Autónoma. Se valorarán a razón de 0,1 puntos por cada hora impartida.</t>
    </r>
  </si>
  <si>
    <t xml:space="preserve">II.3. ACTIVIDADES CIENTÍFICAS, DE INVESTIGACIÓN, DE DIFUSIÓN DEL CONOCIMIENTO Y OTRAS </t>
  </si>
  <si>
    <t xml:space="preserve">NÚMERO </t>
  </si>
  <si>
    <t>A. Trabajos específicos de investigación aparecidos en publicaciones y revistas sanitarias o en libros, así como por aportaciones a reuniones y congresos científicos, siempre relacionados con la categoría a la que se concursa, se valorara de acuerdo con los criterios de la tabla siguiente:</t>
  </si>
  <si>
    <t>Comunicaciones a Congresos</t>
  </si>
  <si>
    <t>Posters a Congresos</t>
  </si>
  <si>
    <t>Por pulicaciones en revistas científicas</t>
  </si>
  <si>
    <t>Por capítulo de libro</t>
  </si>
  <si>
    <t>Por libro 
Cuando se trate de varios capítulos de un mismo libro, la puntuación máxima por este subapartado no podrá ser superior a lo establecido para el libro.</t>
  </si>
  <si>
    <t>LIBRO</t>
  </si>
  <si>
    <t>B. Proyectos de investigación en el campo de la salud, directamente relacionados con la categoría convocada, con financiación competitiva, patrocinados y coordinados por organismos oficiales o sociedades científicas nacionales o internacionales:</t>
  </si>
  <si>
    <t>Nº PROYECTOS</t>
  </si>
  <si>
    <t>Como investigador PRINCIPAL</t>
  </si>
  <si>
    <t>RESTO de investigaciones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</si>
</sst>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4"/>
      <name val="Arial"/>
      <family val="2"/>
    </font>
    <font>
      <sz val="11"/>
      <color theme="1"/>
      <name val="Tahoma"/>
      <family val="2"/>
    </font>
    <font>
      <sz val="11"/>
      <name val="Tahoma"/>
      <family val="2"/>
    </font>
    <font>
      <b/>
      <sz val="11"/>
      <name val="Tahoma"/>
      <family val="2"/>
    </font>
    <font>
      <b/>
      <sz val="16"/>
      <name val="Tahoma"/>
      <family val="2"/>
    </font>
    <font>
      <b/>
      <sz val="18"/>
      <name val="Tahoma"/>
      <family val="2"/>
    </font>
    <font>
      <b/>
      <sz val="12"/>
      <name val="Tahoma"/>
      <family val="2"/>
    </font>
    <font>
      <sz val="13"/>
      <name val="Tahoma"/>
      <family val="2"/>
    </font>
    <font>
      <sz val="10"/>
      <name val="Tahoma"/>
      <family val="2"/>
    </font>
    <font>
      <sz val="9"/>
      <name val="Tahoma"/>
      <family val="2"/>
    </font>
    <font>
      <sz val="10"/>
      <color theme="1"/>
      <name val="Tahoma"/>
      <family val="2"/>
    </font>
    <font>
      <b/>
      <sz val="10"/>
      <name val="Tahoma"/>
      <family val="2"/>
    </font>
    <font>
      <b/>
      <sz val="14"/>
      <name val="Tahoma"/>
      <family val="2"/>
    </font>
    <font>
      <i/>
      <sz val="8"/>
      <color theme="1"/>
      <name val="Tahoma"/>
      <family val="2"/>
    </font>
    <font>
      <b/>
      <sz val="9"/>
      <name val="Tahoma"/>
      <family val="2"/>
    </font>
    <font>
      <b/>
      <u/>
      <sz val="9"/>
      <name val="Tahoma"/>
      <family val="2"/>
    </font>
    <font>
      <sz val="10"/>
      <color rgb="FFFF0000"/>
      <name val="Tahoma"/>
      <family val="2"/>
    </font>
    <font>
      <i/>
      <sz val="9"/>
      <name val="Tahoma"/>
      <family val="2"/>
    </font>
  </fonts>
  <fills count="8">
    <fill>
      <patternFill patternType="none"/>
    </fill>
    <fill>
      <patternFill patternType="gray125"/>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indexed="22"/>
        <bgColor indexed="64"/>
      </patternFill>
    </fill>
    <fill>
      <patternFill patternType="solid">
        <fgColor theme="3" tint="0.79998168889431442"/>
        <bgColor indexed="64"/>
      </patternFill>
    </fill>
    <fill>
      <patternFill patternType="solid">
        <fgColor theme="7" tint="0.59999389629810485"/>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14">
    <xf numFmtId="0" fontId="0" fillId="0" borderId="0" xfId="0"/>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2" fontId="2" fillId="0" borderId="0" xfId="0" applyNumberFormat="1" applyFont="1" applyAlignment="1">
      <alignment horizontal="right" vertical="center" wrapText="1"/>
    </xf>
    <xf numFmtId="0" fontId="4" fillId="2" borderId="1" xfId="0" applyFont="1" applyFill="1" applyBorder="1" applyAlignment="1">
      <alignmen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3" borderId="7" xfId="0" applyFont="1" applyFill="1" applyBorder="1" applyAlignment="1" applyProtection="1">
      <alignment vertical="center" wrapText="1"/>
      <protection locked="0"/>
    </xf>
    <xf numFmtId="0" fontId="5" fillId="3" borderId="8" xfId="0" applyFont="1" applyFill="1" applyBorder="1" applyAlignment="1" applyProtection="1">
      <alignment horizontal="center" vertical="center" wrapText="1"/>
      <protection locked="0"/>
    </xf>
    <xf numFmtId="2" fontId="5" fillId="0" borderId="8" xfId="0" applyNumberFormat="1" applyFont="1" applyBorder="1" applyAlignment="1">
      <alignment horizontal="center" vertical="center" wrapText="1"/>
    </xf>
    <xf numFmtId="2" fontId="5" fillId="0" borderId="9" xfId="0" applyNumberFormat="1" applyFont="1" applyBorder="1" applyAlignment="1">
      <alignment horizontal="center" vertical="center" wrapText="1"/>
    </xf>
    <xf numFmtId="2" fontId="6" fillId="2" borderId="10"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2" fontId="5" fillId="2" borderId="6" xfId="0" applyNumberFormat="1" applyFont="1" applyFill="1" applyBorder="1" applyAlignment="1">
      <alignment horizontal="center"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2" fontId="9" fillId="0" borderId="16" xfId="0" applyNumberFormat="1" applyFont="1" applyBorder="1" applyAlignment="1">
      <alignment horizontal="center" vertical="center" wrapText="1"/>
    </xf>
    <xf numFmtId="2" fontId="9" fillId="0" borderId="19" xfId="0" applyNumberFormat="1" applyFont="1" applyBorder="1" applyAlignment="1">
      <alignment horizontal="center" vertical="center" wrapText="1"/>
    </xf>
    <xf numFmtId="0" fontId="8" fillId="5" borderId="19" xfId="0" applyFont="1" applyFill="1" applyBorder="1" applyAlignment="1" applyProtection="1">
      <alignment horizontal="center" vertical="center" wrapText="1"/>
      <protection locked="0"/>
    </xf>
    <xf numFmtId="2" fontId="9" fillId="0" borderId="20" xfId="0" applyNumberFormat="1" applyFont="1" applyBorder="1" applyAlignment="1">
      <alignment horizontal="center" vertical="center" wrapText="1"/>
    </xf>
    <xf numFmtId="0" fontId="2" fillId="0" borderId="21" xfId="0" applyFont="1" applyBorder="1" applyAlignment="1">
      <alignment vertical="center" wrapText="1"/>
    </xf>
    <xf numFmtId="0" fontId="9" fillId="0" borderId="0" xfId="0" applyFont="1" applyAlignment="1">
      <alignment vertical="center" wrapText="1"/>
    </xf>
    <xf numFmtId="0" fontId="11" fillId="0" borderId="22" xfId="0" applyFont="1" applyBorder="1" applyAlignment="1">
      <alignment horizontal="center" vertical="center" wrapText="1"/>
    </xf>
    <xf numFmtId="2" fontId="12" fillId="2" borderId="6" xfId="0" applyNumberFormat="1" applyFont="1" applyFill="1" applyBorder="1" applyAlignment="1">
      <alignment horizontal="center" vertical="center" wrapText="1"/>
    </xf>
    <xf numFmtId="0" fontId="8" fillId="0" borderId="21"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center" vertical="center" wrapText="1"/>
    </xf>
    <xf numFmtId="2" fontId="9" fillId="0" borderId="22" xfId="0" applyNumberFormat="1" applyFont="1" applyBorder="1" applyAlignment="1">
      <alignment horizontal="center" vertical="center" wrapText="1"/>
    </xf>
    <xf numFmtId="0" fontId="13" fillId="6" borderId="4" xfId="0" applyFont="1" applyFill="1" applyBorder="1" applyAlignment="1">
      <alignment horizontal="center" vertical="center" wrapText="1"/>
    </xf>
    <xf numFmtId="2" fontId="12" fillId="6" borderId="24" xfId="0" applyNumberFormat="1" applyFont="1" applyFill="1" applyBorder="1" applyAlignment="1">
      <alignment horizontal="center" vertical="center" wrapText="1"/>
    </xf>
    <xf numFmtId="0" fontId="12" fillId="0" borderId="27" xfId="0" applyFont="1" applyBorder="1" applyAlignment="1">
      <alignment horizontal="center" vertical="center" wrapText="1"/>
    </xf>
    <xf numFmtId="2" fontId="9" fillId="0" borderId="28" xfId="0" applyNumberFormat="1" applyFont="1" applyBorder="1" applyAlignment="1">
      <alignment horizontal="center" vertical="center" wrapText="1"/>
    </xf>
    <xf numFmtId="0" fontId="9" fillId="0" borderId="26" xfId="0" applyFont="1" applyBorder="1" applyAlignment="1">
      <alignment vertical="center" wrapText="1"/>
    </xf>
    <xf numFmtId="0" fontId="9" fillId="0" borderId="27" xfId="0" applyFont="1" applyBorder="1" applyAlignment="1">
      <alignment horizontal="center" vertical="center" wrapText="1"/>
    </xf>
    <xf numFmtId="0" fontId="9" fillId="0" borderId="19" xfId="0" applyFont="1" applyBorder="1" applyAlignment="1">
      <alignment vertical="center" wrapText="1"/>
    </xf>
    <xf numFmtId="0" fontId="9" fillId="0" borderId="31" xfId="0" applyFont="1" applyBorder="1" applyAlignment="1">
      <alignment horizontal="center" vertical="center" wrapText="1"/>
    </xf>
    <xf numFmtId="0" fontId="9" fillId="0" borderId="32" xfId="0" applyFont="1" applyBorder="1" applyAlignment="1">
      <alignment vertical="center" wrapText="1"/>
    </xf>
    <xf numFmtId="0" fontId="11" fillId="0" borderId="31" xfId="0" applyFont="1" applyBorder="1" applyAlignment="1">
      <alignment horizontal="center" vertical="center" wrapText="1"/>
    </xf>
    <xf numFmtId="0" fontId="8" fillId="3" borderId="31" xfId="0" applyFont="1" applyFill="1" applyBorder="1" applyAlignment="1" applyProtection="1">
      <alignment horizontal="center" vertical="center" wrapText="1"/>
      <protection locked="0"/>
    </xf>
    <xf numFmtId="2" fontId="12" fillId="0" borderId="33" xfId="0" applyNumberFormat="1" applyFont="1" applyBorder="1" applyAlignment="1">
      <alignment horizontal="center" vertical="center" wrapText="1"/>
    </xf>
    <xf numFmtId="0" fontId="12" fillId="0" borderId="26" xfId="0" applyFont="1" applyBorder="1" applyAlignment="1">
      <alignment horizontal="center" vertical="center" wrapText="1"/>
    </xf>
    <xf numFmtId="0" fontId="9" fillId="0" borderId="26" xfId="0" applyFont="1" applyBorder="1" applyAlignment="1">
      <alignment horizontal="justify" vertical="center" wrapText="1"/>
    </xf>
    <xf numFmtId="0" fontId="9" fillId="0" borderId="19" xfId="0" applyFont="1" applyBorder="1" applyAlignment="1">
      <alignment horizontal="center" vertical="center" wrapText="1"/>
    </xf>
    <xf numFmtId="0" fontId="9" fillId="0" borderId="19" xfId="0" applyFont="1" applyBorder="1" applyAlignment="1">
      <alignment horizontal="justify" vertical="center" wrapText="1"/>
    </xf>
    <xf numFmtId="0" fontId="9" fillId="4" borderId="19"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8" fillId="5" borderId="32" xfId="0" applyFont="1" applyFill="1" applyBorder="1" applyAlignment="1" applyProtection="1">
      <alignment horizontal="center" vertical="center" wrapText="1"/>
      <protection locked="0"/>
    </xf>
    <xf numFmtId="2" fontId="9" fillId="0" borderId="33" xfId="0" applyNumberFormat="1"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2" fontId="8" fillId="0" borderId="28" xfId="0" applyNumberFormat="1" applyFont="1" applyBorder="1" applyAlignment="1">
      <alignment horizontal="right" vertical="center" wrapText="1"/>
    </xf>
    <xf numFmtId="0" fontId="8" fillId="0" borderId="36" xfId="0" applyFont="1" applyBorder="1" applyAlignment="1">
      <alignment horizontal="center" vertical="center" wrapText="1"/>
    </xf>
    <xf numFmtId="0" fontId="4" fillId="0" borderId="36" xfId="0" applyFont="1" applyBorder="1" applyAlignment="1">
      <alignment horizontal="center" vertical="center" wrapText="1"/>
    </xf>
    <xf numFmtId="2" fontId="8" fillId="0" borderId="37" xfId="0" applyNumberFormat="1" applyFont="1" applyBorder="1" applyAlignment="1">
      <alignment horizontal="right" vertical="center" wrapText="1"/>
    </xf>
    <xf numFmtId="0" fontId="12" fillId="0" borderId="38" xfId="0" applyFont="1" applyBorder="1" applyAlignment="1">
      <alignment horizontal="center" vertical="center" wrapText="1"/>
    </xf>
    <xf numFmtId="0" fontId="9" fillId="0" borderId="18" xfId="0" applyFont="1" applyBorder="1" applyAlignment="1">
      <alignment horizontal="center" vertical="center" wrapText="1"/>
    </xf>
    <xf numFmtId="2" fontId="9" fillId="0" borderId="39" xfId="0" applyNumberFormat="1" applyFont="1" applyBorder="1" applyAlignment="1">
      <alignment horizontal="center" vertical="center" wrapText="1"/>
    </xf>
    <xf numFmtId="49" fontId="9" fillId="3" borderId="19" xfId="0" applyNumberFormat="1" applyFont="1" applyFill="1" applyBorder="1" applyAlignment="1" applyProtection="1">
      <alignment horizontal="center" vertical="center" wrapText="1"/>
      <protection locked="0"/>
    </xf>
    <xf numFmtId="0" fontId="9" fillId="0" borderId="32" xfId="0" applyFont="1" applyBorder="1" applyAlignment="1">
      <alignment horizontal="center" vertical="center" wrapText="1"/>
    </xf>
    <xf numFmtId="0" fontId="9" fillId="3" borderId="32" xfId="0" applyFont="1" applyFill="1" applyBorder="1" applyAlignment="1" applyProtection="1">
      <alignment horizontal="center" vertical="center" wrapText="1"/>
      <protection locked="0"/>
    </xf>
    <xf numFmtId="2" fontId="9" fillId="0" borderId="40" xfId="0" applyNumberFormat="1" applyFont="1" applyBorder="1" applyAlignment="1">
      <alignment horizontal="center" vertical="center" wrapText="1"/>
    </xf>
    <xf numFmtId="0" fontId="9" fillId="0" borderId="21" xfId="0" applyFont="1" applyBorder="1" applyAlignment="1">
      <alignment vertical="center" wrapText="1"/>
    </xf>
    <xf numFmtId="0" fontId="9" fillId="0" borderId="41" xfId="0" applyFont="1" applyBorder="1" applyAlignment="1">
      <alignment vertical="center" wrapText="1"/>
    </xf>
    <xf numFmtId="49" fontId="9" fillId="5" borderId="19" xfId="0" applyNumberFormat="1" applyFont="1" applyFill="1" applyBorder="1" applyAlignment="1" applyProtection="1">
      <alignment horizontal="center" vertical="center" wrapText="1"/>
      <protection locked="0"/>
    </xf>
    <xf numFmtId="0" fontId="9" fillId="0" borderId="43" xfId="0" applyFont="1" applyBorder="1" applyAlignment="1">
      <alignment horizontal="center" vertical="center" wrapText="1"/>
    </xf>
    <xf numFmtId="49" fontId="9" fillId="5" borderId="43" xfId="0" applyNumberFormat="1" applyFont="1" applyFill="1" applyBorder="1" applyAlignment="1" applyProtection="1">
      <alignment horizontal="center" vertical="center" wrapText="1"/>
      <protection locked="0"/>
    </xf>
    <xf numFmtId="2" fontId="9" fillId="0" borderId="44" xfId="0" applyNumberFormat="1" applyFont="1" applyBorder="1" applyAlignment="1">
      <alignment horizontal="center" vertical="center" wrapText="1"/>
    </xf>
    <xf numFmtId="0" fontId="13" fillId="6" borderId="8" xfId="0" applyFont="1" applyFill="1" applyBorder="1" applyAlignment="1">
      <alignment horizontal="center" vertical="center" wrapText="1"/>
    </xf>
    <xf numFmtId="2" fontId="12" fillId="6" borderId="45" xfId="0" applyNumberFormat="1" applyFont="1" applyFill="1" applyBorder="1" applyAlignment="1">
      <alignment horizontal="center" vertical="center" wrapText="1"/>
    </xf>
    <xf numFmtId="0" fontId="9" fillId="3" borderId="18" xfId="0" applyFont="1" applyFill="1" applyBorder="1" applyAlignment="1" applyProtection="1">
      <alignment horizontal="center" vertical="center" wrapText="1"/>
      <protection locked="0"/>
    </xf>
    <xf numFmtId="0" fontId="12" fillId="6" borderId="23"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10" fillId="4" borderId="17" xfId="0" applyFont="1" applyFill="1" applyBorder="1" applyAlignment="1">
      <alignment horizontal="justify" vertical="center" wrapText="1"/>
    </xf>
    <xf numFmtId="0" fontId="10" fillId="4" borderId="18" xfId="0" applyFont="1" applyFill="1" applyBorder="1" applyAlignment="1">
      <alignment horizontal="justify" vertical="center" wrapText="1"/>
    </xf>
    <xf numFmtId="0" fontId="7" fillId="2" borderId="1" xfId="0" applyFont="1" applyFill="1" applyBorder="1" applyAlignment="1">
      <alignment horizontal="justify" vertical="center" wrapText="1"/>
    </xf>
    <xf numFmtId="0" fontId="7" fillId="2" borderId="2" xfId="0" applyFont="1" applyFill="1" applyBorder="1" applyAlignment="1">
      <alignment horizontal="justify" vertical="center" wrapText="1"/>
    </xf>
    <xf numFmtId="0" fontId="7" fillId="2" borderId="11" xfId="0" applyFont="1" applyFill="1" applyBorder="1" applyAlignment="1">
      <alignment horizontal="justify" vertical="center" wrapText="1"/>
    </xf>
    <xf numFmtId="0" fontId="7" fillId="6" borderId="23" xfId="0" applyFont="1" applyFill="1" applyBorder="1" applyAlignment="1">
      <alignment horizontal="left" vertical="center" wrapText="1"/>
    </xf>
    <xf numFmtId="0" fontId="7" fillId="6" borderId="4" xfId="0" applyFont="1" applyFill="1" applyBorder="1" applyAlignment="1">
      <alignment horizontal="left" vertical="center" wrapText="1"/>
    </xf>
    <xf numFmtId="0" fontId="12" fillId="4" borderId="25" xfId="0" applyFont="1" applyFill="1" applyBorder="1" applyAlignment="1">
      <alignment vertical="center" wrapText="1"/>
    </xf>
    <xf numFmtId="0" fontId="12" fillId="4" borderId="26" xfId="0" applyFont="1" applyFill="1" applyBorder="1" applyAlignment="1">
      <alignment vertical="center" wrapText="1"/>
    </xf>
    <xf numFmtId="0" fontId="14" fillId="0" borderId="29" xfId="0" applyFont="1" applyBorder="1" applyAlignment="1">
      <alignment horizontal="justify" vertical="center" wrapText="1"/>
    </xf>
    <xf numFmtId="0" fontId="14" fillId="0" borderId="30" xfId="0" applyFont="1" applyBorder="1" applyAlignment="1">
      <alignment horizontal="justify" vertical="center" wrapText="1"/>
    </xf>
    <xf numFmtId="0" fontId="15" fillId="4" borderId="25" xfId="0" applyFont="1" applyFill="1" applyBorder="1" applyAlignment="1">
      <alignment horizontal="justify" vertical="center" wrapText="1"/>
    </xf>
    <xf numFmtId="0" fontId="15" fillId="4" borderId="26" xfId="0" applyFont="1" applyFill="1" applyBorder="1" applyAlignment="1">
      <alignment horizontal="justify" vertical="center" wrapText="1"/>
    </xf>
    <xf numFmtId="0" fontId="14" fillId="0" borderId="29" xfId="0" applyFont="1" applyBorder="1" applyAlignment="1">
      <alignment horizontal="justify" vertical="justify" wrapText="1"/>
    </xf>
    <xf numFmtId="0" fontId="14" fillId="0" borderId="30" xfId="0" applyFont="1" applyBorder="1" applyAlignment="1">
      <alignment horizontal="justify" vertical="justify" wrapText="1"/>
    </xf>
    <xf numFmtId="0" fontId="9" fillId="4" borderId="34" xfId="0" applyFont="1" applyFill="1" applyBorder="1" applyAlignment="1">
      <alignment vertical="center" wrapText="1"/>
    </xf>
    <xf numFmtId="0" fontId="9" fillId="4" borderId="19" xfId="0" applyFont="1" applyFill="1" applyBorder="1" applyAlignment="1">
      <alignment vertical="center" wrapText="1"/>
    </xf>
    <xf numFmtId="0" fontId="9" fillId="4" borderId="29" xfId="0" applyFont="1" applyFill="1" applyBorder="1" applyAlignment="1">
      <alignment vertical="center" wrapText="1"/>
    </xf>
    <xf numFmtId="0" fontId="9" fillId="4" borderId="32" xfId="0" applyFont="1" applyFill="1" applyBorder="1" applyAlignment="1">
      <alignment vertical="center" wrapText="1"/>
    </xf>
    <xf numFmtId="0" fontId="9" fillId="0" borderId="42" xfId="0" applyFont="1" applyBorder="1" applyAlignment="1">
      <alignment horizontal="left" vertical="center" wrapText="1" indent="25"/>
    </xf>
    <xf numFmtId="0" fontId="9" fillId="0" borderId="43" xfId="0" applyFont="1" applyBorder="1" applyAlignment="1">
      <alignment horizontal="left" vertical="center" wrapText="1" indent="25"/>
    </xf>
    <xf numFmtId="0" fontId="9" fillId="4" borderId="35" xfId="0" applyFont="1" applyFill="1" applyBorder="1" applyAlignment="1">
      <alignment horizontal="justify" vertical="center" wrapText="1"/>
    </xf>
    <xf numFmtId="0" fontId="9" fillId="4" borderId="31" xfId="0" applyFont="1" applyFill="1" applyBorder="1" applyAlignment="1">
      <alignment horizontal="justify" vertical="center" wrapText="1"/>
    </xf>
    <xf numFmtId="0" fontId="12" fillId="7" borderId="1" xfId="0" applyFont="1" applyFill="1" applyBorder="1" applyAlignment="1">
      <alignment horizontal="justify" vertical="center" wrapText="1"/>
    </xf>
    <xf numFmtId="0" fontId="12" fillId="7" borderId="2" xfId="0" applyFont="1" applyFill="1" applyBorder="1" applyAlignment="1">
      <alignment horizontal="justify" vertical="center" wrapText="1"/>
    </xf>
    <xf numFmtId="0" fontId="12" fillId="7" borderId="3" xfId="0" applyFont="1" applyFill="1" applyBorder="1" applyAlignment="1">
      <alignment horizontal="justify" vertical="center" wrapText="1"/>
    </xf>
    <xf numFmtId="0" fontId="12" fillId="0" borderId="25" xfId="0" applyFont="1" applyBorder="1" applyAlignment="1">
      <alignment horizontal="left" vertical="center" wrapText="1" indent="25"/>
    </xf>
    <xf numFmtId="0" fontId="12" fillId="0" borderId="26" xfId="0" applyFont="1" applyBorder="1" applyAlignment="1">
      <alignment horizontal="left" vertical="center" wrapText="1" indent="25"/>
    </xf>
    <xf numFmtId="0" fontId="9" fillId="0" borderId="34" xfId="0" applyFont="1" applyBorder="1" applyAlignment="1">
      <alignment horizontal="left" vertical="center" wrapText="1" indent="25"/>
    </xf>
    <xf numFmtId="0" fontId="9" fillId="0" borderId="19" xfId="0" applyFont="1" applyBorder="1" applyAlignment="1">
      <alignment horizontal="left" vertical="center" wrapText="1" indent="25"/>
    </xf>
    <xf numFmtId="0" fontId="9" fillId="0" borderId="29" xfId="0" applyFont="1" applyBorder="1" applyAlignment="1">
      <alignment horizontal="left" vertical="center" wrapText="1" indent="25"/>
    </xf>
    <xf numFmtId="0" fontId="9" fillId="0" borderId="32" xfId="0" applyFont="1" applyBorder="1" applyAlignment="1">
      <alignment horizontal="left" vertical="center" wrapText="1" indent="25"/>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61ED6-BE91-4CEF-8CC8-D4CCAE6E69B4}">
  <dimension ref="A1:E52"/>
  <sheetViews>
    <sheetView tabSelected="1" topLeftCell="A37" workbookViewId="0">
      <selection activeCell="B63" sqref="B63"/>
    </sheetView>
  </sheetViews>
  <sheetFormatPr baseColWidth="10" defaultRowHeight="15" x14ac:dyDescent="0.25"/>
  <cols>
    <col min="1" max="1" width="59.28515625" customWidth="1"/>
    <col min="2" max="2" width="53.5703125" customWidth="1"/>
    <col min="3" max="3" width="22.140625" customWidth="1"/>
    <col min="4" max="4" width="24.42578125" customWidth="1"/>
    <col min="5" max="5" width="20.42578125" customWidth="1"/>
  </cols>
  <sheetData>
    <row r="1" spans="1:5" ht="18.75" thickBot="1" x14ac:dyDescent="0.3">
      <c r="A1" s="76" t="s">
        <v>0</v>
      </c>
      <c r="B1" s="77"/>
      <c r="C1" s="77"/>
      <c r="D1" s="77"/>
      <c r="E1" s="78"/>
    </row>
    <row r="2" spans="1:5" ht="15.75" thickBot="1" x14ac:dyDescent="0.3">
      <c r="A2" s="1"/>
      <c r="B2" s="1"/>
      <c r="C2" s="2"/>
      <c r="D2" s="3"/>
      <c r="E2" s="4"/>
    </row>
    <row r="3" spans="1:5" ht="15.75" thickBot="1" x14ac:dyDescent="0.3">
      <c r="A3" s="5" t="s">
        <v>1</v>
      </c>
      <c r="B3" s="6" t="s">
        <v>2</v>
      </c>
      <c r="C3" s="6" t="s">
        <v>3</v>
      </c>
      <c r="D3" s="7" t="s">
        <v>4</v>
      </c>
      <c r="E3" s="8" t="s">
        <v>5</v>
      </c>
    </row>
    <row r="4" spans="1:5" ht="23.25" thickBot="1" x14ac:dyDescent="0.3">
      <c r="A4" s="9"/>
      <c r="B4" s="10"/>
      <c r="C4" s="11">
        <f>E6</f>
        <v>0</v>
      </c>
      <c r="D4" s="12" t="e">
        <f>E17</f>
        <v>#DIV/0!</v>
      </c>
      <c r="E4" s="13" t="e">
        <f>C4+D4</f>
        <v>#DIV/0!</v>
      </c>
    </row>
    <row r="5" spans="1:5" ht="15.75" thickBot="1" x14ac:dyDescent="0.3">
      <c r="A5" s="1"/>
      <c r="B5" s="1"/>
      <c r="C5" s="2"/>
      <c r="D5" s="3"/>
      <c r="E5" s="4"/>
    </row>
    <row r="6" spans="1:5" ht="20.25" thickBot="1" x14ac:dyDescent="0.3">
      <c r="A6" s="79" t="s">
        <v>6</v>
      </c>
      <c r="B6" s="80"/>
      <c r="C6" s="81"/>
      <c r="D6" s="14" t="s">
        <v>5</v>
      </c>
      <c r="E6" s="15">
        <f>IF(SUM(E8:E15)&gt;60,60,SUM(E8:E15))</f>
        <v>0</v>
      </c>
    </row>
    <row r="7" spans="1:5" ht="16.5" x14ac:dyDescent="0.25">
      <c r="A7" s="16"/>
      <c r="B7" s="17"/>
      <c r="C7" s="18" t="s">
        <v>7</v>
      </c>
      <c r="D7" s="19" t="s">
        <v>8</v>
      </c>
      <c r="E7" s="20"/>
    </row>
    <row r="8" spans="1:5" ht="86.25" customHeight="1" x14ac:dyDescent="0.25">
      <c r="A8" s="82" t="s">
        <v>9</v>
      </c>
      <c r="B8" s="83"/>
      <c r="C8" s="21">
        <v>0.2</v>
      </c>
      <c r="D8" s="22"/>
      <c r="E8" s="23">
        <f>C8*D8</f>
        <v>0</v>
      </c>
    </row>
    <row r="9" spans="1:5" ht="16.5" x14ac:dyDescent="0.25">
      <c r="A9" s="82" t="s">
        <v>10</v>
      </c>
      <c r="B9" s="83"/>
      <c r="C9" s="21">
        <v>0.17</v>
      </c>
      <c r="D9" s="22"/>
      <c r="E9" s="23">
        <f t="shared" ref="E9:E15" si="0">C9*D9</f>
        <v>0</v>
      </c>
    </row>
    <row r="10" spans="1:5" ht="16.5" x14ac:dyDescent="0.25">
      <c r="A10" s="82" t="s">
        <v>11</v>
      </c>
      <c r="B10" s="83"/>
      <c r="C10" s="21">
        <v>0.1</v>
      </c>
      <c r="D10" s="22"/>
      <c r="E10" s="23">
        <f t="shared" si="0"/>
        <v>0</v>
      </c>
    </row>
    <row r="11" spans="1:5" ht="61.5" customHeight="1" x14ac:dyDescent="0.25">
      <c r="A11" s="82" t="s">
        <v>12</v>
      </c>
      <c r="B11" s="83"/>
      <c r="C11" s="21">
        <v>0.1</v>
      </c>
      <c r="D11" s="22"/>
      <c r="E11" s="23">
        <f t="shared" si="0"/>
        <v>0</v>
      </c>
    </row>
    <row r="12" spans="1:5" ht="16.5" x14ac:dyDescent="0.25">
      <c r="A12" s="82" t="s">
        <v>13</v>
      </c>
      <c r="B12" s="83"/>
      <c r="C12" s="21">
        <v>0.1</v>
      </c>
      <c r="D12" s="22"/>
      <c r="E12" s="23">
        <f t="shared" si="0"/>
        <v>0</v>
      </c>
    </row>
    <row r="13" spans="1:5" ht="41.25" customHeight="1" x14ac:dyDescent="0.25">
      <c r="A13" s="82" t="s">
        <v>14</v>
      </c>
      <c r="B13" s="83"/>
      <c r="C13" s="21">
        <v>7.0000000000000007E-2</v>
      </c>
      <c r="D13" s="22"/>
      <c r="E13" s="23">
        <f t="shared" si="0"/>
        <v>0</v>
      </c>
    </row>
    <row r="14" spans="1:5" ht="30.75" customHeight="1" x14ac:dyDescent="0.25">
      <c r="A14" s="82" t="s">
        <v>15</v>
      </c>
      <c r="B14" s="83"/>
      <c r="C14" s="21">
        <v>0.05</v>
      </c>
      <c r="D14" s="22"/>
      <c r="E14" s="23">
        <f t="shared" si="0"/>
        <v>0</v>
      </c>
    </row>
    <row r="15" spans="1:5" ht="16.5" x14ac:dyDescent="0.25">
      <c r="A15" s="82" t="s">
        <v>16</v>
      </c>
      <c r="B15" s="83"/>
      <c r="C15" s="21">
        <v>0.03</v>
      </c>
      <c r="D15" s="22"/>
      <c r="E15" s="23">
        <f t="shared" si="0"/>
        <v>0</v>
      </c>
    </row>
    <row r="16" spans="1:5" ht="15.75" thickBot="1" x14ac:dyDescent="0.3">
      <c r="A16" s="24"/>
      <c r="B16" s="1"/>
      <c r="C16" s="2"/>
      <c r="D16" s="25"/>
      <c r="E16" s="26"/>
    </row>
    <row r="17" spans="1:5" ht="35.25" customHeight="1" thickBot="1" x14ac:dyDescent="0.3">
      <c r="A17" s="84" t="s">
        <v>17</v>
      </c>
      <c r="B17" s="85"/>
      <c r="C17" s="86"/>
      <c r="D17" s="14" t="s">
        <v>5</v>
      </c>
      <c r="E17" s="27" t="e">
        <f>IF((E19+E25+E30+E37+E40)&gt;40,40,(E19+E25+E30+E37+E40))</f>
        <v>#DIV/0!</v>
      </c>
    </row>
    <row r="18" spans="1:5" ht="17.25" thickBot="1" x14ac:dyDescent="0.3">
      <c r="A18" s="28"/>
      <c r="B18" s="29"/>
      <c r="C18" s="30"/>
      <c r="D18" s="30"/>
      <c r="E18" s="31"/>
    </row>
    <row r="19" spans="1:5" ht="18.75" thickBot="1" x14ac:dyDescent="0.3">
      <c r="A19" s="74" t="s">
        <v>18</v>
      </c>
      <c r="B19" s="75"/>
      <c r="C19" s="75"/>
      <c r="D19" s="32" t="s">
        <v>5</v>
      </c>
      <c r="E19" s="33" t="e">
        <f>(E21+E22+E23)/D24</f>
        <v>#DIV/0!</v>
      </c>
    </row>
    <row r="20" spans="1:5" ht="26.25" customHeight="1" x14ac:dyDescent="0.25">
      <c r="A20" s="89" t="s">
        <v>19</v>
      </c>
      <c r="B20" s="90"/>
      <c r="C20" s="34" t="s">
        <v>20</v>
      </c>
      <c r="D20" s="34" t="s">
        <v>21</v>
      </c>
      <c r="E20" s="35"/>
    </row>
    <row r="21" spans="1:5" ht="16.5" x14ac:dyDescent="0.25">
      <c r="A21" s="91" t="s">
        <v>22</v>
      </c>
      <c r="B21" s="36" t="s">
        <v>23</v>
      </c>
      <c r="C21" s="37">
        <v>0.5</v>
      </c>
      <c r="D21" s="22"/>
      <c r="E21" s="23">
        <f>C21*D21</f>
        <v>0</v>
      </c>
    </row>
    <row r="22" spans="1:5" ht="16.5" x14ac:dyDescent="0.25">
      <c r="A22" s="92"/>
      <c r="B22" s="38" t="s">
        <v>24</v>
      </c>
      <c r="C22" s="39">
        <v>0.4</v>
      </c>
      <c r="D22" s="22"/>
      <c r="E22" s="23">
        <f t="shared" ref="E22:E23" si="1">C22*D22</f>
        <v>0</v>
      </c>
    </row>
    <row r="23" spans="1:5" ht="16.5" x14ac:dyDescent="0.25">
      <c r="A23" s="92"/>
      <c r="B23" s="38" t="s">
        <v>25</v>
      </c>
      <c r="C23" s="39">
        <v>0.2</v>
      </c>
      <c r="D23" s="22"/>
      <c r="E23" s="23">
        <f t="shared" si="1"/>
        <v>0</v>
      </c>
    </row>
    <row r="24" spans="1:5" ht="73.5" customHeight="1" thickBot="1" x14ac:dyDescent="0.3">
      <c r="A24" s="92"/>
      <c r="B24" s="40" t="s">
        <v>26</v>
      </c>
      <c r="C24" s="41"/>
      <c r="D24" s="42"/>
      <c r="E24" s="43"/>
    </row>
    <row r="25" spans="1:5" ht="18.75" thickBot="1" x14ac:dyDescent="0.3">
      <c r="A25" s="74" t="s">
        <v>27</v>
      </c>
      <c r="B25" s="75"/>
      <c r="C25" s="75"/>
      <c r="D25" s="32" t="s">
        <v>5</v>
      </c>
      <c r="E25" s="33">
        <f>SUM(E27:E29)</f>
        <v>0</v>
      </c>
    </row>
    <row r="26" spans="1:5" ht="51" customHeight="1" x14ac:dyDescent="0.25">
      <c r="A26" s="93" t="s">
        <v>28</v>
      </c>
      <c r="B26" s="94"/>
      <c r="C26" s="44" t="s">
        <v>20</v>
      </c>
      <c r="D26" s="44" t="s">
        <v>29</v>
      </c>
      <c r="E26" s="35"/>
    </row>
    <row r="27" spans="1:5" ht="45.75" customHeight="1" x14ac:dyDescent="0.25">
      <c r="A27" s="95" t="s">
        <v>30</v>
      </c>
      <c r="B27" s="45" t="s">
        <v>31</v>
      </c>
      <c r="C27" s="46">
        <v>0.2</v>
      </c>
      <c r="D27" s="22"/>
      <c r="E27" s="23">
        <f>C27*D27</f>
        <v>0</v>
      </c>
    </row>
    <row r="28" spans="1:5" ht="51" x14ac:dyDescent="0.25">
      <c r="A28" s="96"/>
      <c r="B28" s="47" t="s">
        <v>32</v>
      </c>
      <c r="C28" s="48">
        <v>0.2</v>
      </c>
      <c r="D28" s="22"/>
      <c r="E28" s="23">
        <f>(D28/10)*C28</f>
        <v>0</v>
      </c>
    </row>
    <row r="29" spans="1:5" ht="96.75" customHeight="1" thickBot="1" x14ac:dyDescent="0.3">
      <c r="A29" s="96"/>
      <c r="B29" s="40" t="s">
        <v>33</v>
      </c>
      <c r="C29" s="49">
        <v>0.5</v>
      </c>
      <c r="D29" s="50"/>
      <c r="E29" s="51">
        <f>C29*D29</f>
        <v>0</v>
      </c>
    </row>
    <row r="30" spans="1:5" ht="18.75" thickBot="1" x14ac:dyDescent="0.3">
      <c r="A30" s="74" t="s">
        <v>34</v>
      </c>
      <c r="B30" s="75"/>
      <c r="C30" s="75"/>
      <c r="D30" s="32" t="s">
        <v>5</v>
      </c>
      <c r="E30" s="33">
        <f>SUM(E32:E36)</f>
        <v>0</v>
      </c>
    </row>
    <row r="31" spans="1:5" ht="16.5" x14ac:dyDescent="0.25">
      <c r="A31" s="28"/>
      <c r="B31" s="29"/>
      <c r="C31" s="52" t="s">
        <v>20</v>
      </c>
      <c r="D31" s="53" t="s">
        <v>35</v>
      </c>
      <c r="E31" s="35"/>
    </row>
    <row r="32" spans="1:5" ht="16.5" x14ac:dyDescent="0.25">
      <c r="A32" s="97" t="s">
        <v>36</v>
      </c>
      <c r="B32" s="98"/>
      <c r="C32" s="37">
        <v>4</v>
      </c>
      <c r="D32" s="22"/>
      <c r="E32" s="21">
        <f>C32*D32</f>
        <v>0</v>
      </c>
    </row>
    <row r="33" spans="1:5" ht="16.5" x14ac:dyDescent="0.25">
      <c r="A33" s="97" t="s">
        <v>37</v>
      </c>
      <c r="B33" s="98"/>
      <c r="C33" s="37">
        <v>3</v>
      </c>
      <c r="D33" s="22"/>
      <c r="E33" s="21">
        <f t="shared" ref="E33:E36" si="2">C33*D33</f>
        <v>0</v>
      </c>
    </row>
    <row r="34" spans="1:5" ht="16.5" x14ac:dyDescent="0.25">
      <c r="A34" s="97" t="s">
        <v>38</v>
      </c>
      <c r="B34" s="98"/>
      <c r="C34" s="37">
        <v>2</v>
      </c>
      <c r="D34" s="22"/>
      <c r="E34" s="21">
        <f t="shared" si="2"/>
        <v>0</v>
      </c>
    </row>
    <row r="35" spans="1:5" ht="16.5" x14ac:dyDescent="0.25">
      <c r="A35" s="97" t="s">
        <v>39</v>
      </c>
      <c r="B35" s="98"/>
      <c r="C35" s="37">
        <v>1</v>
      </c>
      <c r="D35" s="22"/>
      <c r="E35" s="21">
        <f t="shared" si="2"/>
        <v>0</v>
      </c>
    </row>
    <row r="36" spans="1:5" ht="15.75" customHeight="1" thickBot="1" x14ac:dyDescent="0.3">
      <c r="A36" s="99" t="s">
        <v>40</v>
      </c>
      <c r="B36" s="100"/>
      <c r="C36" s="39">
        <v>1</v>
      </c>
      <c r="D36" s="22"/>
      <c r="E36" s="21">
        <f t="shared" si="2"/>
        <v>0</v>
      </c>
    </row>
    <row r="37" spans="1:5" ht="18.75" thickBot="1" x14ac:dyDescent="0.3">
      <c r="A37" s="87" t="s">
        <v>41</v>
      </c>
      <c r="B37" s="88"/>
      <c r="C37" s="88"/>
      <c r="D37" s="71" t="s">
        <v>5</v>
      </c>
      <c r="E37" s="72">
        <f>E39</f>
        <v>0</v>
      </c>
    </row>
    <row r="38" spans="1:5" ht="16.5" x14ac:dyDescent="0.25">
      <c r="A38" s="28"/>
      <c r="B38" s="29"/>
      <c r="C38" s="52" t="s">
        <v>20</v>
      </c>
      <c r="D38" s="53" t="s">
        <v>42</v>
      </c>
      <c r="E38" s="54"/>
    </row>
    <row r="39" spans="1:5" ht="69" customHeight="1" thickBot="1" x14ac:dyDescent="0.3">
      <c r="A39" s="103" t="s">
        <v>43</v>
      </c>
      <c r="B39" s="104"/>
      <c r="C39" s="49">
        <v>0.1</v>
      </c>
      <c r="D39" s="50"/>
      <c r="E39" s="51">
        <f>C39*D39</f>
        <v>0</v>
      </c>
    </row>
    <row r="40" spans="1:5" ht="18.75" thickBot="1" x14ac:dyDescent="0.3">
      <c r="A40" s="87" t="s">
        <v>44</v>
      </c>
      <c r="B40" s="88"/>
      <c r="C40" s="88"/>
      <c r="D40" s="32" t="s">
        <v>5</v>
      </c>
      <c r="E40" s="33">
        <f>E44+E45+E46+E47+E48+E51+E52</f>
        <v>0</v>
      </c>
    </row>
    <row r="41" spans="1:5" ht="17.25" thickBot="1" x14ac:dyDescent="0.3">
      <c r="A41" s="28"/>
      <c r="B41" s="29"/>
      <c r="C41" s="55"/>
      <c r="D41" s="56" t="s">
        <v>45</v>
      </c>
      <c r="E41" s="57"/>
    </row>
    <row r="42" spans="1:5" ht="33" customHeight="1" thickBot="1" x14ac:dyDescent="0.3">
      <c r="A42" s="105" t="s">
        <v>46</v>
      </c>
      <c r="B42" s="106"/>
      <c r="C42" s="106"/>
      <c r="D42" s="106"/>
      <c r="E42" s="107"/>
    </row>
    <row r="43" spans="1:5" x14ac:dyDescent="0.25">
      <c r="A43" s="108"/>
      <c r="B43" s="109"/>
      <c r="C43" s="34" t="s">
        <v>20</v>
      </c>
      <c r="D43" s="34" t="s">
        <v>35</v>
      </c>
      <c r="E43" s="58" t="s">
        <v>5</v>
      </c>
    </row>
    <row r="44" spans="1:5" x14ac:dyDescent="0.25">
      <c r="A44" s="110" t="s">
        <v>47</v>
      </c>
      <c r="B44" s="111"/>
      <c r="C44" s="59">
        <v>0.3</v>
      </c>
      <c r="D44" s="73"/>
      <c r="E44" s="60">
        <f>C44*D44</f>
        <v>0</v>
      </c>
    </row>
    <row r="45" spans="1:5" x14ac:dyDescent="0.25">
      <c r="A45" s="110" t="s">
        <v>48</v>
      </c>
      <c r="B45" s="111"/>
      <c r="C45" s="59">
        <v>0.2</v>
      </c>
      <c r="D45" s="73"/>
      <c r="E45" s="60">
        <f t="shared" ref="E45:E48" si="3">C45*D45</f>
        <v>0</v>
      </c>
    </row>
    <row r="46" spans="1:5" x14ac:dyDescent="0.25">
      <c r="A46" s="110" t="s">
        <v>49</v>
      </c>
      <c r="B46" s="111"/>
      <c r="C46" s="59">
        <v>0.5</v>
      </c>
      <c r="D46" s="73"/>
      <c r="E46" s="60">
        <f t="shared" si="3"/>
        <v>0</v>
      </c>
    </row>
    <row r="47" spans="1:5" x14ac:dyDescent="0.25">
      <c r="A47" s="110" t="s">
        <v>50</v>
      </c>
      <c r="B47" s="111"/>
      <c r="C47" s="46">
        <v>1</v>
      </c>
      <c r="D47" s="61"/>
      <c r="E47" s="60">
        <f t="shared" si="3"/>
        <v>0</v>
      </c>
    </row>
    <row r="48" spans="1:5" ht="42.75" customHeight="1" thickBot="1" x14ac:dyDescent="0.3">
      <c r="A48" s="112" t="s">
        <v>51</v>
      </c>
      <c r="B48" s="113" t="s">
        <v>52</v>
      </c>
      <c r="C48" s="62">
        <v>5</v>
      </c>
      <c r="D48" s="63"/>
      <c r="E48" s="64">
        <f t="shared" si="3"/>
        <v>0</v>
      </c>
    </row>
    <row r="49" spans="1:5" ht="29.25" customHeight="1" thickBot="1" x14ac:dyDescent="0.3">
      <c r="A49" s="105" t="s">
        <v>53</v>
      </c>
      <c r="B49" s="106"/>
      <c r="C49" s="106"/>
      <c r="D49" s="106"/>
      <c r="E49" s="107"/>
    </row>
    <row r="50" spans="1:5" x14ac:dyDescent="0.25">
      <c r="A50" s="65"/>
      <c r="B50" s="66"/>
      <c r="C50" s="44" t="s">
        <v>20</v>
      </c>
      <c r="D50" s="34" t="s">
        <v>54</v>
      </c>
      <c r="E50" s="58" t="s">
        <v>5</v>
      </c>
    </row>
    <row r="51" spans="1:5" x14ac:dyDescent="0.25">
      <c r="A51" s="110" t="s">
        <v>55</v>
      </c>
      <c r="B51" s="111"/>
      <c r="C51" s="46">
        <v>5</v>
      </c>
      <c r="D51" s="67"/>
      <c r="E51" s="23">
        <f>C51*D51</f>
        <v>0</v>
      </c>
    </row>
    <row r="52" spans="1:5" ht="15.75" thickBot="1" x14ac:dyDescent="0.3">
      <c r="A52" s="101" t="s">
        <v>56</v>
      </c>
      <c r="B52" s="102"/>
      <c r="C52" s="68">
        <v>2.5</v>
      </c>
      <c r="D52" s="69"/>
      <c r="E52" s="70">
        <f>C52*D52</f>
        <v>0</v>
      </c>
    </row>
  </sheetData>
  <sheetProtection algorithmName="SHA-512" hashValue="F2Xgfai01sbSW++Khjw++SXx/Oku5SDzt+TRZUHVVYR5RhkTYJLP+eUPzxcW4M++E/D/leUtwFXvUITeQOfB8g==" saltValue="KWxYXhjsCjxr0tFcXARyAA==" spinCount="100000" sheet="1" objects="1" scenarios="1"/>
  <protectedRanges>
    <protectedRange algorithmName="SHA-512" hashValue="Wibu+mFR0AmF+sB6BUqGkExDoS/uBGTcoYgsJj9+gOrLyfbQjGHfZl44fD0V27RtVvz11WiS+jaNprQXe4IMTQ==" saltValue="DYN8VzZUVnu887m2RF1lpw==" spinCount="100000" sqref="A50:C52" name="Rango7_5"/>
    <protectedRange algorithmName="SHA-512" hashValue="YwoSQcFikeo0B7dC2Ue3IyM775NEv84XEh8MbGO1OtEPndBKJl44hGLH/YWoVBSZ+iM8TXER22vTSTT6qK230A==" saltValue="1J1YOIVQv3WUnJ+C59EOUA==" spinCount="100000" sqref="A49" name="Rango6_5"/>
    <protectedRange algorithmName="SHA-512" hashValue="u5JpP1Rrv7WoRKQjy0be6b7tzrW4V/mdWgpHdT/Mjw/Lgtvgoj7pTkAkqpnnMQX+r7NF1aauxu41qOWfFRKSIw==" saltValue="86E56sGnlOW6boFOCaY5QA==" spinCount="100000" sqref="A43:C48" name="Rango5_5"/>
    <protectedRange algorithmName="SHA-512" hashValue="yueRgqa7luRuaai4yXxHM5dno0b88duLoJzGmfabKxiW+85XJQcC34gvf5/hrGjppeyctNim0OqwciofRosnfQ==" saltValue="s4LAc19hOxVSQUObcsOeJw==" spinCount="100000" sqref="A42" name="Rango4_5"/>
    <protectedRange algorithmName="SHA-512" hashValue="CjH62L0e6tgZgtUE0LmZBuGMQO4E8Dt/Rmff3F/58scwGsFzgQquJ7MYcdFGmZEk2MH3qs4r88+UQBGO0Ctt0A==" saltValue="ChyFN6UFTbmJbmBwjEmrEw==" spinCount="100000" sqref="A40" name="Rango3_5"/>
    <protectedRange algorithmName="SHA-512" hashValue="IdQnN0604sF2SIXm3mWe0vT1P1aPLAL4sME/7AY1onhwVkO1+nPmFguZ8EUkdyIgmQNb9FlOmbNt09Tnxj94WA==" saltValue="+3yi9XjFxPrql9js28yXXA==" spinCount="100000" sqref="A37:C40 A17:C31" name="Rango2_5"/>
    <protectedRange algorithmName="SHA-512" hashValue="LqIU8t3BU2oaxjl4mhNP1wHcO75gCrwIyIs0fcvyyWJHl5FZ8g3bgTgWNQt3INJMkNLQb533Ou8FxX6Pnnh5gg==" saltValue="g5DJJD98oQpVh8WL0Zm19Q==" spinCount="100000" sqref="A6:C15" name="Rango1_5"/>
    <protectedRange algorithmName="SHA-512" hashValue="IdQnN0604sF2SIXm3mWe0vT1P1aPLAL4sME/7AY1onhwVkO1+nPmFguZ8EUkdyIgmQNb9FlOmbNt09Tnxj94WA==" saltValue="+3yi9XjFxPrql9js28yXXA==" spinCount="100000" sqref="A32:B36" name="Rango2_1"/>
    <protectedRange algorithmName="SHA-512" hashValue="IdQnN0604sF2SIXm3mWe0vT1P1aPLAL4sME/7AY1onhwVkO1+nPmFguZ8EUkdyIgmQNb9FlOmbNt09Tnxj94WA==" saltValue="+3yi9XjFxPrql9js28yXXA==" spinCount="100000" sqref="C32:C36" name="Rango2_3"/>
  </protectedRanges>
  <mergeCells count="36">
    <mergeCell ref="A52:B52"/>
    <mergeCell ref="A39:B39"/>
    <mergeCell ref="A40:C40"/>
    <mergeCell ref="A42:E42"/>
    <mergeCell ref="A43:B43"/>
    <mergeCell ref="A44:B44"/>
    <mergeCell ref="A45:B45"/>
    <mergeCell ref="A46:B46"/>
    <mergeCell ref="A47:B47"/>
    <mergeCell ref="A48:B48"/>
    <mergeCell ref="A49:E49"/>
    <mergeCell ref="A51:B51"/>
    <mergeCell ref="A37:C37"/>
    <mergeCell ref="A20:B20"/>
    <mergeCell ref="A21:A24"/>
    <mergeCell ref="A25:C25"/>
    <mergeCell ref="A26:B26"/>
    <mergeCell ref="A27:A29"/>
    <mergeCell ref="A30:C30"/>
    <mergeCell ref="A32:B32"/>
    <mergeCell ref="A33:B33"/>
    <mergeCell ref="A34:B34"/>
    <mergeCell ref="A35:B35"/>
    <mergeCell ref="A36:B36"/>
    <mergeCell ref="A19:C19"/>
    <mergeCell ref="A1:E1"/>
    <mergeCell ref="A6:C6"/>
    <mergeCell ref="A8:B8"/>
    <mergeCell ref="A9:B9"/>
    <mergeCell ref="A10:B10"/>
    <mergeCell ref="A11:B11"/>
    <mergeCell ref="A12:B12"/>
    <mergeCell ref="A13:B13"/>
    <mergeCell ref="A14:B14"/>
    <mergeCell ref="A15:B15"/>
    <mergeCell ref="A17:C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Sanz Arenal, Maria Teresa</dc:creator>
  <cp:lastModifiedBy>Sanz Arenal, Maria Teresa</cp:lastModifiedBy>
  <dcterms:created xsi:type="dcterms:W3CDTF">2023-12-04T08:41:00Z</dcterms:created>
  <dcterms:modified xsi:type="dcterms:W3CDTF">2023-12-04T09:51:32Z</dcterms:modified>
</cp:coreProperties>
</file>