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6793084W\Documents\Luis Lazaro\PRL\"/>
    </mc:Choice>
  </mc:AlternateContent>
  <xr:revisionPtr revIDLastSave="0" documentId="8_{0E589726-0642-482A-ABBA-D3DF6A63AC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UTOBAREM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2" l="1"/>
  <c r="E45" i="2"/>
  <c r="E40" i="2"/>
  <c r="E41" i="2"/>
  <c r="E42" i="2"/>
  <c r="E43" i="2"/>
  <c r="E39" i="2" l="1"/>
  <c r="E37" i="2" s="1"/>
  <c r="E36" i="2"/>
  <c r="E35" i="2"/>
  <c r="E34" i="2"/>
  <c r="E33" i="2"/>
  <c r="E32" i="2"/>
  <c r="E20" i="2"/>
  <c r="E19" i="2"/>
  <c r="E18" i="2"/>
  <c r="E28" i="2"/>
  <c r="E27" i="2"/>
  <c r="E25" i="2"/>
  <c r="E31" i="2" l="1"/>
  <c r="E29" i="2" s="1"/>
  <c r="E24" i="2"/>
  <c r="E23" i="2"/>
  <c r="E22" i="2"/>
  <c r="E12" i="2"/>
  <c r="E11" i="2"/>
  <c r="E10" i="2"/>
  <c r="E9" i="2"/>
  <c r="E8" i="2"/>
  <c r="E16" i="2" l="1"/>
  <c r="E14" i="2" s="1"/>
  <c r="E6" i="2"/>
  <c r="C4" i="2" s="1"/>
  <c r="D4" i="2" l="1"/>
  <c r="E4" i="2" s="1"/>
</calcChain>
</file>

<file path=xl/sharedStrings.xml><?xml version="1.0" encoding="utf-8"?>
<sst xmlns="http://schemas.openxmlformats.org/spreadsheetml/2006/main" count="63" uniqueCount="52">
  <si>
    <t>APELLIDOS Y NOMBRE</t>
  </si>
  <si>
    <t>N.I.F.</t>
  </si>
  <si>
    <t>BLOQUE I</t>
  </si>
  <si>
    <t>BLOQUE II</t>
  </si>
  <si>
    <t>TOTAL</t>
  </si>
  <si>
    <t>PUNTUACIÓN</t>
  </si>
  <si>
    <t xml:space="preserve">PUNTUACIÓN </t>
  </si>
  <si>
    <t xml:space="preserve"> SI/NO</t>
  </si>
  <si>
    <t>Por cada crédito ordinario</t>
  </si>
  <si>
    <t>Por cada tramo de 10 horas</t>
  </si>
  <si>
    <t>Por cada crédito europeo</t>
  </si>
  <si>
    <t>SI</t>
  </si>
  <si>
    <t>Nº HORAS/CURSOS</t>
  </si>
  <si>
    <t>Nº</t>
  </si>
  <si>
    <t>Nº PROYECTOS</t>
  </si>
  <si>
    <t>I.- EXPERIENCIA PROFESIONAL (MÁX 60 PUNTOS)</t>
  </si>
  <si>
    <t>NO</t>
  </si>
  <si>
    <r>
      <t xml:space="preserve">ANEXO III.- AUTOBAREMO
</t>
    </r>
    <r>
      <rPr>
        <b/>
        <sz val="24"/>
        <rFont val="Arial"/>
        <family val="2"/>
      </rPr>
      <t>PROCESO SELECTIVO TITULADO MEDIO DE PREVENCIÓN DE RIESGOS LABORALES</t>
    </r>
    <r>
      <rPr>
        <b/>
        <sz val="30"/>
        <rFont val="Arial"/>
        <family val="2"/>
      </rPr>
      <t xml:space="preserve">
(ORDEN SAN/467/2021, de 12 de abril)</t>
    </r>
  </si>
  <si>
    <t>I.1.- En Servicios de Prención de II. Sanit.Públicas del  SNS/UE como TMPRL o equivalente</t>
  </si>
  <si>
    <t>I.2.- Puestos Directivos en II. Sanit. Públicas Servicio de Salud SNS</t>
  </si>
  <si>
    <t>I.3.- En Servicios de Prevención de otras  Administraciones Públicas como TMPRL o equivalente.</t>
  </si>
  <si>
    <t>I.4.-En Servicios de Prevención de Fundaciones Públicas como TMPRL o equivalente.</t>
  </si>
  <si>
    <t>I.5.-En Servicios de Prevención empresas privadas o ajenos como TMPRL o equivalente.</t>
  </si>
  <si>
    <t>II.- FORMACIÓN, DOCENCIA y ACTIVIDADES CIENTÍFICAS Y DE DIFUSIÓN DEL CONOCIMIENTO (MÁX. 40 PUNTOS)</t>
  </si>
  <si>
    <t>II.1.a. Formación Continuada</t>
  </si>
  <si>
    <t>Nº CRÉDITOS/HORAS</t>
  </si>
  <si>
    <t>II.1.b. Formación posgraduada</t>
  </si>
  <si>
    <t>Grado de Doctor</t>
  </si>
  <si>
    <t>Títulos de Máster</t>
  </si>
  <si>
    <t>Diploma Especialista Universitario</t>
  </si>
  <si>
    <t>Diplona de Experto Universitario</t>
  </si>
  <si>
    <t xml:space="preserve">II.1.c. Formación específica especialidades </t>
  </si>
  <si>
    <t>2 especialidades</t>
  </si>
  <si>
    <t>3 especialidades</t>
  </si>
  <si>
    <t xml:space="preserve">II.1.- FORMACIÓN </t>
  </si>
  <si>
    <t>II.2- DOCENCIA</t>
  </si>
  <si>
    <t>c) Cursos academédicos completos colaborador honorífico Universidad</t>
  </si>
  <si>
    <t>a) Docencia impartida relacionada con TMPRL por horas</t>
  </si>
  <si>
    <t>II.3. ACTIVIDADES CIENTÍFICAS, DE INVESTIGACIÓN, DE DIFUSIÓN DEL CONOCIMIENTO Y OTRAS</t>
  </si>
  <si>
    <t>a) Trabajos específicos</t>
  </si>
  <si>
    <t xml:space="preserve">b) Proyectos de investigación </t>
  </si>
  <si>
    <t>Posters</t>
  </si>
  <si>
    <t>Publicaciones en revistas científicas</t>
  </si>
  <si>
    <t>Por capítulo libro</t>
  </si>
  <si>
    <t>Por libro</t>
  </si>
  <si>
    <t>Ponencias y comunicaciones</t>
  </si>
  <si>
    <t>Investigador PRINCIPAL</t>
  </si>
  <si>
    <t>RESTO de investigadores</t>
  </si>
  <si>
    <t>b) Cursos académicos completos como profesor asociado o similar</t>
  </si>
  <si>
    <t xml:space="preserve">d) Cursos académicos completos docente residentes </t>
  </si>
  <si>
    <t>f) Cursos académicos completos tutor alumnos ciclo formativo G. superior</t>
  </si>
  <si>
    <t>e) Cursos académicos completos tutor alumnos universitarios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</si>
</sst>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3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9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b/>
      <sz val="1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2" fontId="2" fillId="0" borderId="6" xfId="0" applyNumberFormat="1" applyFont="1" applyBorder="1" applyAlignment="1" applyProtection="1">
      <alignment horizontal="center" vertical="center" wrapText="1"/>
    </xf>
    <xf numFmtId="2" fontId="2" fillId="0" borderId="14" xfId="0" applyNumberFormat="1" applyFont="1" applyBorder="1" applyAlignment="1" applyProtection="1">
      <alignment horizontal="center" vertical="center" wrapText="1"/>
    </xf>
    <xf numFmtId="2" fontId="3" fillId="2" borderId="15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right" vertical="center" wrapText="1"/>
    </xf>
    <xf numFmtId="0" fontId="7" fillId="0" borderId="10" xfId="0" applyFont="1" applyBorder="1" applyAlignment="1" applyProtection="1">
      <alignment vertical="center" wrapText="1"/>
    </xf>
    <xf numFmtId="0" fontId="7" fillId="0" borderId="17" xfId="0" applyFont="1" applyBorder="1" applyAlignment="1" applyProtection="1">
      <alignment vertical="center" wrapText="1"/>
    </xf>
    <xf numFmtId="0" fontId="8" fillId="0" borderId="18" xfId="0" applyFont="1" applyBorder="1" applyAlignment="1" applyProtection="1">
      <alignment horizontal="center" vertical="center" wrapText="1"/>
    </xf>
    <xf numFmtId="2" fontId="7" fillId="0" borderId="5" xfId="0" applyNumberFormat="1" applyFont="1" applyBorder="1" applyAlignment="1" applyProtection="1">
      <alignment horizontal="right" vertical="center" wrapText="1"/>
    </xf>
    <xf numFmtId="0" fontId="10" fillId="0" borderId="0" xfId="0" applyFont="1" applyAlignment="1" applyProtection="1">
      <alignment vertical="center" wrapText="1"/>
    </xf>
    <xf numFmtId="0" fontId="7" fillId="0" borderId="24" xfId="0" applyFont="1" applyBorder="1" applyAlignment="1" applyProtection="1">
      <alignment vertical="center" wrapText="1"/>
    </xf>
    <xf numFmtId="0" fontId="7" fillId="0" borderId="25" xfId="0" applyFont="1" applyBorder="1" applyAlignment="1" applyProtection="1">
      <alignment vertical="center" wrapText="1"/>
    </xf>
    <xf numFmtId="0" fontId="7" fillId="0" borderId="25" xfId="0" applyFont="1" applyBorder="1" applyAlignment="1" applyProtection="1">
      <alignment horizontal="center" vertical="center" wrapText="1"/>
    </xf>
    <xf numFmtId="2" fontId="7" fillId="0" borderId="26" xfId="0" applyNumberFormat="1" applyFont="1" applyBorder="1" applyAlignment="1" applyProtection="1">
      <alignment horizontal="right" vertical="center" wrapText="1"/>
    </xf>
    <xf numFmtId="0" fontId="0" fillId="0" borderId="8" xfId="0" applyBorder="1" applyAlignment="1" applyProtection="1">
      <alignment vertical="center" wrapText="1"/>
    </xf>
    <xf numFmtId="2" fontId="0" fillId="0" borderId="0" xfId="0" applyNumberForma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2" fontId="7" fillId="0" borderId="0" xfId="0" applyNumberFormat="1" applyFont="1" applyBorder="1" applyAlignment="1" applyProtection="1">
      <alignment horizontal="right" vertical="center" wrapText="1"/>
    </xf>
    <xf numFmtId="0" fontId="5" fillId="0" borderId="0" xfId="0" applyFont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0" fillId="0" borderId="0" xfId="0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2" fontId="0" fillId="0" borderId="34" xfId="0" applyNumberForma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vertical="center" wrapText="1"/>
    </xf>
    <xf numFmtId="0" fontId="0" fillId="0" borderId="34" xfId="0" applyBorder="1" applyAlignment="1" applyProtection="1">
      <alignment horizontal="right" vertical="center" wrapText="1"/>
    </xf>
    <xf numFmtId="0" fontId="12" fillId="0" borderId="20" xfId="0" applyFont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2" fontId="6" fillId="2" borderId="9" xfId="0" applyNumberFormat="1" applyFont="1" applyFill="1" applyBorder="1" applyAlignment="1" applyProtection="1">
      <alignment vertical="center" wrapText="1"/>
    </xf>
    <xf numFmtId="2" fontId="13" fillId="0" borderId="21" xfId="0" applyNumberFormat="1" applyFont="1" applyBorder="1" applyAlignment="1" applyProtection="1">
      <alignment horizontal="center" vertical="center" wrapText="1"/>
    </xf>
    <xf numFmtId="0" fontId="13" fillId="5" borderId="21" xfId="0" applyFont="1" applyFill="1" applyBorder="1" applyAlignment="1" applyProtection="1">
      <alignment horizontal="center" vertical="center" wrapText="1"/>
      <protection locked="0"/>
    </xf>
    <xf numFmtId="2" fontId="2" fillId="0" borderId="22" xfId="0" applyNumberFormat="1" applyFont="1" applyBorder="1" applyAlignment="1" applyProtection="1">
      <alignment horizontal="right" vertical="center" wrapText="1"/>
    </xf>
    <xf numFmtId="0" fontId="2" fillId="4" borderId="21" xfId="0" applyFont="1" applyFill="1" applyBorder="1" applyAlignment="1" applyProtection="1">
      <alignment horizontal="center" vertical="center" wrapText="1"/>
    </xf>
    <xf numFmtId="2" fontId="2" fillId="4" borderId="28" xfId="0" applyNumberFormat="1" applyFont="1" applyFill="1" applyBorder="1" applyAlignment="1" applyProtection="1">
      <alignment vertical="center" wrapText="1"/>
    </xf>
    <xf numFmtId="0" fontId="2" fillId="0" borderId="20" xfId="0" applyFont="1" applyBorder="1" applyAlignment="1" applyProtection="1">
      <alignment horizontal="center" vertical="center" wrapText="1"/>
    </xf>
    <xf numFmtId="2" fontId="13" fillId="0" borderId="22" xfId="0" applyNumberFormat="1" applyFont="1" applyBorder="1" applyAlignment="1" applyProtection="1">
      <alignment horizontal="right" vertical="center" wrapText="1"/>
    </xf>
    <xf numFmtId="0" fontId="14" fillId="0" borderId="8" xfId="0" applyFont="1" applyBorder="1" applyAlignment="1" applyProtection="1">
      <alignment vertical="center" wrapText="1"/>
    </xf>
    <xf numFmtId="0" fontId="2" fillId="0" borderId="30" xfId="0" applyFont="1" applyBorder="1" applyAlignment="1" applyProtection="1">
      <alignment vertical="center" wrapText="1"/>
    </xf>
    <xf numFmtId="0" fontId="13" fillId="0" borderId="31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vertical="center" wrapText="1"/>
    </xf>
    <xf numFmtId="0" fontId="13" fillId="0" borderId="32" xfId="0" applyFont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</xf>
    <xf numFmtId="2" fontId="2" fillId="0" borderId="28" xfId="0" applyNumberFormat="1" applyFont="1" applyFill="1" applyBorder="1" applyAlignment="1" applyProtection="1">
      <alignment horizontal="right" vertical="center" wrapText="1"/>
    </xf>
    <xf numFmtId="0" fontId="2" fillId="0" borderId="21" xfId="0" applyFont="1" applyBorder="1" applyAlignment="1" applyProtection="1">
      <alignment horizontal="center" vertical="center" wrapText="1"/>
    </xf>
    <xf numFmtId="2" fontId="13" fillId="0" borderId="33" xfId="0" applyNumberFormat="1" applyFont="1" applyBorder="1" applyAlignment="1" applyProtection="1">
      <alignment horizontal="right" vertical="center" wrapText="1"/>
    </xf>
    <xf numFmtId="0" fontId="13" fillId="0" borderId="20" xfId="0" applyFont="1" applyBorder="1" applyAlignment="1" applyProtection="1">
      <alignment horizontal="center" vertical="center" wrapText="1"/>
    </xf>
    <xf numFmtId="49" fontId="13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5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vertical="center" wrapText="1"/>
    </xf>
    <xf numFmtId="0" fontId="13" fillId="0" borderId="6" xfId="0" applyFont="1" applyBorder="1" applyAlignment="1" applyProtection="1">
      <alignment horizontal="center" vertical="center" wrapText="1"/>
    </xf>
    <xf numFmtId="49" fontId="13" fillId="5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7" xfId="0" applyNumberFormat="1" applyFont="1" applyBorder="1" applyAlignment="1" applyProtection="1">
      <alignment horizontal="right" vertical="center" wrapText="1"/>
    </xf>
    <xf numFmtId="0" fontId="15" fillId="0" borderId="2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6" borderId="29" xfId="0" applyFont="1" applyFill="1" applyBorder="1" applyAlignment="1" applyProtection="1">
      <alignment horizontal="left" vertical="center" wrapText="1" indent="4"/>
    </xf>
    <xf numFmtId="0" fontId="2" fillId="6" borderId="21" xfId="0" applyFont="1" applyFill="1" applyBorder="1" applyAlignment="1" applyProtection="1">
      <alignment horizontal="left" vertical="center" wrapText="1" indent="4"/>
    </xf>
    <xf numFmtId="0" fontId="2" fillId="4" borderId="19" xfId="0" applyFont="1" applyFill="1" applyBorder="1" applyAlignment="1" applyProtection="1">
      <alignment horizontal="left" vertical="center" wrapText="1"/>
    </xf>
    <xf numFmtId="0" fontId="2" fillId="4" borderId="20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6" fillId="2" borderId="2" xfId="0" applyFont="1" applyFill="1" applyBorder="1" applyAlignment="1" applyProtection="1">
      <alignment horizontal="left" vertical="center" wrapText="1"/>
    </xf>
    <xf numFmtId="0" fontId="6" fillId="2" borderId="23" xfId="0" applyFont="1" applyFill="1" applyBorder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13" fillId="0" borderId="19" xfId="0" applyFont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zoomScale="70" zoomScaleNormal="70" zoomScaleSheetLayoutView="50" workbookViewId="0">
      <selection activeCell="O5" sqref="O5"/>
    </sheetView>
  </sheetViews>
  <sheetFormatPr baseColWidth="10" defaultColWidth="11.42578125" defaultRowHeight="15" x14ac:dyDescent="0.25"/>
  <cols>
    <col min="1" max="1" width="63" style="1" customWidth="1"/>
    <col min="2" max="2" width="58.7109375" style="1" customWidth="1"/>
    <col min="3" max="3" width="26.85546875" style="2" bestFit="1" customWidth="1"/>
    <col min="4" max="4" width="29" style="26" customWidth="1"/>
    <col min="5" max="5" width="21.140625" style="11" bestFit="1" customWidth="1"/>
    <col min="6" max="6" width="12.28515625" style="1" hidden="1" customWidth="1"/>
    <col min="7" max="7" width="11.42578125" style="1" hidden="1" customWidth="1"/>
    <col min="8" max="10" width="0" style="1" hidden="1" customWidth="1"/>
    <col min="11" max="16384" width="11.42578125" style="1"/>
  </cols>
  <sheetData>
    <row r="1" spans="1:8" ht="165" customHeight="1" thickBot="1" x14ac:dyDescent="0.3">
      <c r="A1" s="74" t="s">
        <v>17</v>
      </c>
      <c r="B1" s="75"/>
      <c r="C1" s="75"/>
      <c r="D1" s="75"/>
      <c r="E1" s="76"/>
    </row>
    <row r="2" spans="1:8" ht="45" customHeight="1" thickBot="1" x14ac:dyDescent="0.3">
      <c r="D2" s="10"/>
      <c r="G2" s="2"/>
    </row>
    <row r="3" spans="1:8" s="2" customFormat="1" ht="5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  <c r="E3" s="37" t="s">
        <v>4</v>
      </c>
      <c r="G3" s="2" t="s">
        <v>11</v>
      </c>
      <c r="H3" s="3"/>
    </row>
    <row r="4" spans="1:8" ht="42.75" customHeight="1" thickBot="1" x14ac:dyDescent="0.3">
      <c r="A4" s="4"/>
      <c r="B4" s="5"/>
      <c r="C4" s="6">
        <f>E6</f>
        <v>0</v>
      </c>
      <c r="D4" s="7">
        <f>E14</f>
        <v>0</v>
      </c>
      <c r="E4" s="8">
        <f>C4+D4</f>
        <v>0</v>
      </c>
      <c r="G4" s="2" t="s">
        <v>16</v>
      </c>
      <c r="H4" s="9"/>
    </row>
    <row r="5" spans="1:8" ht="45" customHeight="1" thickBot="1" x14ac:dyDescent="0.3">
      <c r="A5" s="21"/>
      <c r="B5" s="27"/>
      <c r="C5" s="28"/>
      <c r="D5" s="29"/>
      <c r="E5" s="30"/>
      <c r="G5" s="2"/>
    </row>
    <row r="6" spans="1:8" ht="57" customHeight="1" thickBot="1" x14ac:dyDescent="0.3">
      <c r="A6" s="70" t="s">
        <v>15</v>
      </c>
      <c r="B6" s="71"/>
      <c r="C6" s="72"/>
      <c r="D6" s="38" t="s">
        <v>4</v>
      </c>
      <c r="E6" s="39">
        <f>IF(SUM(E8:E12)&gt;60,60,SUM(E8:E12))</f>
        <v>0</v>
      </c>
    </row>
    <row r="7" spans="1:8" ht="35.25" customHeight="1" x14ac:dyDescent="0.25">
      <c r="A7" s="12"/>
      <c r="B7" s="13"/>
      <c r="C7" s="65" t="s">
        <v>5</v>
      </c>
      <c r="D7" s="14"/>
      <c r="E7" s="15"/>
    </row>
    <row r="8" spans="1:8" ht="50.25" customHeight="1" x14ac:dyDescent="0.25">
      <c r="A8" s="68" t="s">
        <v>18</v>
      </c>
      <c r="B8" s="69"/>
      <c r="C8" s="40">
        <v>0.2</v>
      </c>
      <c r="D8" s="41"/>
      <c r="E8" s="42">
        <f>C8*D8</f>
        <v>0</v>
      </c>
    </row>
    <row r="9" spans="1:8" s="16" customFormat="1" ht="50.25" customHeight="1" x14ac:dyDescent="0.25">
      <c r="A9" s="68" t="s">
        <v>19</v>
      </c>
      <c r="B9" s="69"/>
      <c r="C9" s="40">
        <v>0.17</v>
      </c>
      <c r="D9" s="41"/>
      <c r="E9" s="42">
        <f t="shared" ref="E9:E12" si="0">C9*D9</f>
        <v>0</v>
      </c>
    </row>
    <row r="10" spans="1:8" s="16" customFormat="1" ht="50.25" customHeight="1" x14ac:dyDescent="0.25">
      <c r="A10" s="68" t="s">
        <v>20</v>
      </c>
      <c r="B10" s="69"/>
      <c r="C10" s="40">
        <v>0.1</v>
      </c>
      <c r="D10" s="41"/>
      <c r="E10" s="42">
        <f t="shared" si="0"/>
        <v>0</v>
      </c>
    </row>
    <row r="11" spans="1:8" s="16" customFormat="1" ht="50.25" customHeight="1" x14ac:dyDescent="0.25">
      <c r="A11" s="68" t="s">
        <v>21</v>
      </c>
      <c r="B11" s="69"/>
      <c r="C11" s="40">
        <v>0.1</v>
      </c>
      <c r="D11" s="41"/>
      <c r="E11" s="42">
        <f t="shared" si="0"/>
        <v>0</v>
      </c>
    </row>
    <row r="12" spans="1:8" ht="50.25" customHeight="1" x14ac:dyDescent="0.25">
      <c r="A12" s="68" t="s">
        <v>22</v>
      </c>
      <c r="B12" s="69"/>
      <c r="C12" s="40">
        <v>0.03</v>
      </c>
      <c r="D12" s="41"/>
      <c r="E12" s="42">
        <f t="shared" si="0"/>
        <v>0</v>
      </c>
    </row>
    <row r="13" spans="1:8" ht="16.5" customHeight="1" thickBot="1" x14ac:dyDescent="0.3">
      <c r="A13" s="21"/>
      <c r="B13" s="27"/>
      <c r="C13" s="28"/>
      <c r="D13" s="31"/>
      <c r="E13" s="32"/>
    </row>
    <row r="14" spans="1:8" ht="54.75" customHeight="1" thickBot="1" x14ac:dyDescent="0.3">
      <c r="A14" s="70" t="s">
        <v>23</v>
      </c>
      <c r="B14" s="71"/>
      <c r="C14" s="72"/>
      <c r="D14" s="38" t="s">
        <v>4</v>
      </c>
      <c r="E14" s="39">
        <f>IF((E16+E29+E37)&gt;40,40,(E16+E29+E37))</f>
        <v>0</v>
      </c>
    </row>
    <row r="15" spans="1:8" ht="18" customHeight="1" x14ac:dyDescent="0.25">
      <c r="A15" s="17"/>
      <c r="B15" s="18"/>
      <c r="C15" s="19"/>
      <c r="D15" s="19"/>
      <c r="E15" s="20"/>
    </row>
    <row r="16" spans="1:8" ht="41.25" customHeight="1" x14ac:dyDescent="0.25">
      <c r="A16" s="68" t="s">
        <v>34</v>
      </c>
      <c r="B16" s="73"/>
      <c r="C16" s="69"/>
      <c r="D16" s="43" t="s">
        <v>4</v>
      </c>
      <c r="E16" s="44">
        <f>E18+E19+E20+E22+E23+E24+E25+E27+E28</f>
        <v>0</v>
      </c>
    </row>
    <row r="17" spans="1:5" ht="37.5" customHeight="1" x14ac:dyDescent="0.25">
      <c r="A17" s="66" t="s">
        <v>24</v>
      </c>
      <c r="B17" s="67"/>
      <c r="C17" s="45" t="s">
        <v>6</v>
      </c>
      <c r="D17" s="33" t="s">
        <v>25</v>
      </c>
      <c r="E17" s="46"/>
    </row>
    <row r="18" spans="1:5" ht="39.75" customHeight="1" x14ac:dyDescent="0.25">
      <c r="A18" s="47"/>
      <c r="B18" s="48" t="s">
        <v>8</v>
      </c>
      <c r="C18" s="49">
        <v>0.2</v>
      </c>
      <c r="D18" s="41"/>
      <c r="E18" s="42">
        <f>C18*D18</f>
        <v>0</v>
      </c>
    </row>
    <row r="19" spans="1:5" ht="39.75" customHeight="1" x14ac:dyDescent="0.25">
      <c r="A19" s="47"/>
      <c r="B19" s="50" t="s">
        <v>9</v>
      </c>
      <c r="C19" s="51">
        <v>0.2</v>
      </c>
      <c r="D19" s="41"/>
      <c r="E19" s="42">
        <f>C19*D19</f>
        <v>0</v>
      </c>
    </row>
    <row r="20" spans="1:5" ht="39.75" customHeight="1" x14ac:dyDescent="0.25">
      <c r="A20" s="47"/>
      <c r="B20" s="50" t="s">
        <v>10</v>
      </c>
      <c r="C20" s="51">
        <v>0.5</v>
      </c>
      <c r="D20" s="41"/>
      <c r="E20" s="42">
        <f>C20*D20</f>
        <v>0</v>
      </c>
    </row>
    <row r="21" spans="1:5" ht="37.5" customHeight="1" x14ac:dyDescent="0.25">
      <c r="A21" s="66" t="s">
        <v>26</v>
      </c>
      <c r="B21" s="67"/>
      <c r="C21" s="45" t="s">
        <v>6</v>
      </c>
      <c r="D21" s="45" t="s">
        <v>7</v>
      </c>
      <c r="E21" s="46"/>
    </row>
    <row r="22" spans="1:5" ht="39.75" customHeight="1" x14ac:dyDescent="0.25">
      <c r="A22" s="47"/>
      <c r="B22" s="48" t="s">
        <v>27</v>
      </c>
      <c r="C22" s="49">
        <v>4</v>
      </c>
      <c r="D22" s="41"/>
      <c r="E22" s="42">
        <f>IF(D22="SI",C22,0)</f>
        <v>0</v>
      </c>
    </row>
    <row r="23" spans="1:5" ht="39.75" customHeight="1" x14ac:dyDescent="0.25">
      <c r="A23" s="47"/>
      <c r="B23" s="48" t="s">
        <v>28</v>
      </c>
      <c r="C23" s="49">
        <v>3</v>
      </c>
      <c r="D23" s="41"/>
      <c r="E23" s="42">
        <f>IF(D23="SI",C23,0)</f>
        <v>0</v>
      </c>
    </row>
    <row r="24" spans="1:5" ht="39.75" customHeight="1" x14ac:dyDescent="0.25">
      <c r="A24" s="47"/>
      <c r="B24" s="48" t="s">
        <v>29</v>
      </c>
      <c r="C24" s="49">
        <v>2</v>
      </c>
      <c r="D24" s="41"/>
      <c r="E24" s="42">
        <f>IF(D24="SI",C24,0)</f>
        <v>0</v>
      </c>
    </row>
    <row r="25" spans="1:5" ht="39.75" customHeight="1" x14ac:dyDescent="0.25">
      <c r="A25" s="47"/>
      <c r="B25" s="48" t="s">
        <v>30</v>
      </c>
      <c r="C25" s="49">
        <v>1</v>
      </c>
      <c r="D25" s="41"/>
      <c r="E25" s="42">
        <f>IF(D25="SI",C25,0)</f>
        <v>0</v>
      </c>
    </row>
    <row r="26" spans="1:5" ht="37.5" customHeight="1" x14ac:dyDescent="0.25">
      <c r="A26" s="66" t="s">
        <v>31</v>
      </c>
      <c r="B26" s="67"/>
      <c r="C26" s="45" t="s">
        <v>6</v>
      </c>
      <c r="D26" s="45" t="s">
        <v>7</v>
      </c>
      <c r="E26" s="46"/>
    </row>
    <row r="27" spans="1:5" ht="34.5" customHeight="1" x14ac:dyDescent="0.25">
      <c r="A27" s="47"/>
      <c r="B27" s="50" t="s">
        <v>32</v>
      </c>
      <c r="C27" s="52">
        <v>2</v>
      </c>
      <c r="D27" s="41"/>
      <c r="E27" s="53">
        <f>IF(D27="SI",C27,0)</f>
        <v>0</v>
      </c>
    </row>
    <row r="28" spans="1:5" ht="34.5" customHeight="1" x14ac:dyDescent="0.25">
      <c r="A28" s="47"/>
      <c r="B28" s="50" t="s">
        <v>33</v>
      </c>
      <c r="C28" s="52">
        <v>3</v>
      </c>
      <c r="D28" s="41"/>
      <c r="E28" s="53">
        <f>IF(D28="SI",C28,0)</f>
        <v>0</v>
      </c>
    </row>
    <row r="29" spans="1:5" ht="41.25" customHeight="1" x14ac:dyDescent="0.25">
      <c r="A29" s="68" t="s">
        <v>35</v>
      </c>
      <c r="B29" s="73"/>
      <c r="C29" s="69"/>
      <c r="D29" s="43" t="s">
        <v>4</v>
      </c>
      <c r="E29" s="44">
        <f>E31+E32+E33+E34+E35+E36</f>
        <v>0</v>
      </c>
    </row>
    <row r="30" spans="1:5" ht="36.75" customHeight="1" x14ac:dyDescent="0.25">
      <c r="A30" s="79"/>
      <c r="B30" s="80"/>
      <c r="C30" s="54" t="s">
        <v>6</v>
      </c>
      <c r="D30" s="64" t="s">
        <v>12</v>
      </c>
      <c r="E30" s="55"/>
    </row>
    <row r="31" spans="1:5" ht="40.5" customHeight="1" x14ac:dyDescent="0.25">
      <c r="A31" s="77" t="s">
        <v>37</v>
      </c>
      <c r="B31" s="78"/>
      <c r="C31" s="52">
        <v>0.1</v>
      </c>
      <c r="D31" s="41"/>
      <c r="E31" s="42">
        <f t="shared" ref="E31:E36" si="1">C31*D31</f>
        <v>0</v>
      </c>
    </row>
    <row r="32" spans="1:5" ht="40.5" customHeight="1" x14ac:dyDescent="0.25">
      <c r="A32" s="77" t="s">
        <v>48</v>
      </c>
      <c r="B32" s="78"/>
      <c r="C32" s="56">
        <v>1</v>
      </c>
      <c r="D32" s="41"/>
      <c r="E32" s="42">
        <f t="shared" si="1"/>
        <v>0</v>
      </c>
    </row>
    <row r="33" spans="1:7" ht="40.5" customHeight="1" x14ac:dyDescent="0.25">
      <c r="A33" s="77" t="s">
        <v>36</v>
      </c>
      <c r="B33" s="78"/>
      <c r="C33" s="56">
        <v>1</v>
      </c>
      <c r="D33" s="41"/>
      <c r="E33" s="42">
        <f t="shared" si="1"/>
        <v>0</v>
      </c>
    </row>
    <row r="34" spans="1:7" ht="40.5" customHeight="1" x14ac:dyDescent="0.25">
      <c r="A34" s="77" t="s">
        <v>49</v>
      </c>
      <c r="B34" s="78"/>
      <c r="C34" s="56">
        <v>1</v>
      </c>
      <c r="D34" s="41"/>
      <c r="E34" s="42">
        <f t="shared" si="1"/>
        <v>0</v>
      </c>
    </row>
    <row r="35" spans="1:7" ht="40.5" customHeight="1" x14ac:dyDescent="0.25">
      <c r="A35" s="77" t="s">
        <v>51</v>
      </c>
      <c r="B35" s="78"/>
      <c r="C35" s="56">
        <v>0.8</v>
      </c>
      <c r="D35" s="41"/>
      <c r="E35" s="42">
        <f t="shared" si="1"/>
        <v>0</v>
      </c>
    </row>
    <row r="36" spans="1:7" ht="40.5" customHeight="1" x14ac:dyDescent="0.25">
      <c r="A36" s="77" t="s">
        <v>50</v>
      </c>
      <c r="B36" s="78"/>
      <c r="C36" s="56">
        <v>0.5</v>
      </c>
      <c r="D36" s="41"/>
      <c r="E36" s="42">
        <f t="shared" si="1"/>
        <v>0</v>
      </c>
    </row>
    <row r="37" spans="1:7" ht="41.25" customHeight="1" x14ac:dyDescent="0.25">
      <c r="A37" s="68" t="s">
        <v>38</v>
      </c>
      <c r="B37" s="73"/>
      <c r="C37" s="69"/>
      <c r="D37" s="43" t="s">
        <v>4</v>
      </c>
      <c r="E37" s="44">
        <f>E39+E40+E41+E42+E43+E45+E46</f>
        <v>0</v>
      </c>
    </row>
    <row r="38" spans="1:7" ht="37.5" customHeight="1" x14ac:dyDescent="0.25">
      <c r="A38" s="66" t="s">
        <v>39</v>
      </c>
      <c r="B38" s="67"/>
      <c r="C38" s="45" t="s">
        <v>6</v>
      </c>
      <c r="D38" s="45" t="s">
        <v>13</v>
      </c>
      <c r="E38" s="46"/>
    </row>
    <row r="39" spans="1:7" ht="36.75" customHeight="1" x14ac:dyDescent="0.25">
      <c r="A39" s="47"/>
      <c r="B39" s="50" t="s">
        <v>45</v>
      </c>
      <c r="C39" s="52">
        <v>0.3</v>
      </c>
      <c r="D39" s="41"/>
      <c r="E39" s="42">
        <f>C39*D39</f>
        <v>0</v>
      </c>
      <c r="G39" s="22"/>
    </row>
    <row r="40" spans="1:7" ht="37.5" customHeight="1" x14ac:dyDescent="0.25">
      <c r="A40" s="47"/>
      <c r="B40" s="50" t="s">
        <v>41</v>
      </c>
      <c r="C40" s="52">
        <v>0.2</v>
      </c>
      <c r="D40" s="41"/>
      <c r="E40" s="42">
        <f t="shared" ref="E40:E46" si="2">C40*D40</f>
        <v>0</v>
      </c>
      <c r="G40" s="22"/>
    </row>
    <row r="41" spans="1:7" ht="37.5" customHeight="1" x14ac:dyDescent="0.25">
      <c r="A41" s="47"/>
      <c r="B41" s="50" t="s">
        <v>42</v>
      </c>
      <c r="C41" s="52">
        <v>0.5</v>
      </c>
      <c r="D41" s="57"/>
      <c r="E41" s="42">
        <f t="shared" si="2"/>
        <v>0</v>
      </c>
    </row>
    <row r="42" spans="1:7" ht="37.5" customHeight="1" x14ac:dyDescent="0.25">
      <c r="A42" s="47"/>
      <c r="B42" s="50" t="s">
        <v>43</v>
      </c>
      <c r="C42" s="52">
        <v>1</v>
      </c>
      <c r="D42" s="58"/>
      <c r="E42" s="42">
        <f t="shared" si="2"/>
        <v>0</v>
      </c>
    </row>
    <row r="43" spans="1:7" ht="37.5" customHeight="1" x14ac:dyDescent="0.25">
      <c r="A43" s="47"/>
      <c r="B43" s="50" t="s">
        <v>44</v>
      </c>
      <c r="C43" s="52">
        <v>5</v>
      </c>
      <c r="D43" s="58"/>
      <c r="E43" s="42">
        <f t="shared" si="2"/>
        <v>0</v>
      </c>
      <c r="G43" s="22"/>
    </row>
    <row r="44" spans="1:7" ht="37.5" customHeight="1" x14ac:dyDescent="0.25">
      <c r="A44" s="66" t="s">
        <v>40</v>
      </c>
      <c r="B44" s="67"/>
      <c r="C44" s="45" t="s">
        <v>6</v>
      </c>
      <c r="D44" s="45" t="s">
        <v>14</v>
      </c>
      <c r="E44" s="46"/>
    </row>
    <row r="45" spans="1:7" ht="37.5" customHeight="1" x14ac:dyDescent="0.25">
      <c r="A45" s="47"/>
      <c r="B45" s="50" t="s">
        <v>46</v>
      </c>
      <c r="C45" s="52">
        <v>5</v>
      </c>
      <c r="D45" s="57"/>
      <c r="E45" s="42">
        <f t="shared" si="2"/>
        <v>0</v>
      </c>
    </row>
    <row r="46" spans="1:7" ht="37.5" customHeight="1" thickBot="1" x14ac:dyDescent="0.3">
      <c r="A46" s="59"/>
      <c r="B46" s="60" t="s">
        <v>47</v>
      </c>
      <c r="C46" s="61">
        <v>2.5</v>
      </c>
      <c r="D46" s="62"/>
      <c r="E46" s="63">
        <f t="shared" si="2"/>
        <v>0</v>
      </c>
    </row>
    <row r="47" spans="1:7" ht="11.25" customHeight="1" x14ac:dyDescent="0.25">
      <c r="A47" s="23"/>
      <c r="B47" s="23"/>
      <c r="C47" s="24"/>
      <c r="D47" s="24"/>
      <c r="E47" s="25"/>
    </row>
  </sheetData>
  <sheetProtection algorithmName="SHA-512" hashValue="TZqH0wW1fHqBvtFUhw9NQd8I4HuZKhBXFaj4u0plvShBOE2b+O4uTB/Gjeg98exviCcuq0H7EvE/kDNNaK5mdQ==" saltValue="z7sqyqNdiDcPdZr8l49G7w==" spinCount="100000" sheet="1" objects="1" scenarios="1"/>
  <mergeCells count="23">
    <mergeCell ref="A44:B44"/>
    <mergeCell ref="A37:C37"/>
    <mergeCell ref="A29:C29"/>
    <mergeCell ref="A31:B31"/>
    <mergeCell ref="A26:B26"/>
    <mergeCell ref="A36:B36"/>
    <mergeCell ref="A30:B30"/>
    <mergeCell ref="A38:B38"/>
    <mergeCell ref="A32:B32"/>
    <mergeCell ref="A33:B33"/>
    <mergeCell ref="A34:B34"/>
    <mergeCell ref="A35:B35"/>
    <mergeCell ref="A1:E1"/>
    <mergeCell ref="A6:C6"/>
    <mergeCell ref="A8:B8"/>
    <mergeCell ref="A9:B9"/>
    <mergeCell ref="A10:B10"/>
    <mergeCell ref="A21:B21"/>
    <mergeCell ref="A11:B11"/>
    <mergeCell ref="A12:B12"/>
    <mergeCell ref="A14:C14"/>
    <mergeCell ref="A16:C16"/>
    <mergeCell ref="A17:B17"/>
  </mergeCells>
  <dataValidations count="1">
    <dataValidation type="list" allowBlank="1" showInputMessage="1" showErrorMessage="1" sqref="D22:D25 D27:D28" xr:uid="{00000000-0002-0000-0000-000000000000}">
      <formula1>$G$3:$G$4</formula1>
    </dataValidation>
  </dataValidations>
  <printOptions horizontalCentered="1" verticalCentered="1"/>
  <pageMargins left="0.23622047244094491" right="0.23622047244094491" top="0.15748031496062992" bottom="0.15748031496062992" header="0.11811023622047245" footer="0.31496062992125984"/>
  <pageSetup paperSize="9" scale="42" orientation="portrait" r:id="rId1"/>
  <headerFooter scaleWithDoc="0">
    <oddFooter>&amp;R&amp;"Arial,Normal"&amp;12&amp;P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AUTOBAREMO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Rebollar Ceña, M Juliana</cp:lastModifiedBy>
  <cp:lastPrinted>2022-05-16T10:45:36Z</cp:lastPrinted>
  <dcterms:created xsi:type="dcterms:W3CDTF">2021-05-31T09:11:59Z</dcterms:created>
  <dcterms:modified xsi:type="dcterms:W3CDTF">2022-05-17T08:53:25Z</dcterms:modified>
</cp:coreProperties>
</file>