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6.88.66\dgescon$\ejercicio2021\Conv_Gestion_P.I\OPE GESTIÓN Prom. Interna\19- Publicación APROBADOS FASE OPOSICIÓN\"/>
    </mc:Choice>
  </mc:AlternateContent>
  <bookViews>
    <workbookView xWindow="0" yWindow="0" windowWidth="28800" windowHeight="12525"/>
  </bookViews>
  <sheets>
    <sheet name="Hoja1" sheetId="1" r:id="rId1"/>
  </sheets>
  <definedNames>
    <definedName name="_xlnm.Print_Area" localSheetId="0">Hoja1!$A$1:$E$44</definedName>
    <definedName name="_xlnm.Print_Titles" localSheetId="0">Hoja1!$1:$2</definedName>
  </definedNames>
  <calcPr calcId="152511"/>
</workbook>
</file>

<file path=xl/calcChain.xml><?xml version="1.0" encoding="utf-8"?>
<calcChain xmlns="http://schemas.openxmlformats.org/spreadsheetml/2006/main">
  <c r="E39" i="1" l="1"/>
  <c r="E44" i="1" l="1"/>
  <c r="E43" i="1" s="1"/>
  <c r="E42" i="1" l="1"/>
  <c r="D4" i="1" s="1"/>
  <c r="E40" i="1"/>
  <c r="E38" i="1"/>
  <c r="E36" i="1"/>
  <c r="E35" i="1"/>
  <c r="E34" i="1"/>
  <c r="E33" i="1"/>
  <c r="E32" i="1"/>
  <c r="E29" i="1"/>
  <c r="E28" i="1"/>
  <c r="E27" i="1"/>
  <c r="E25" i="1"/>
  <c r="E24" i="1"/>
  <c r="E23" i="1"/>
  <c r="E22" i="1"/>
  <c r="E20" i="1"/>
  <c r="E19" i="1"/>
  <c r="E14" i="1"/>
  <c r="E13" i="1"/>
  <c r="E12" i="1"/>
  <c r="E11" i="1"/>
  <c r="E10" i="1"/>
  <c r="E9" i="1"/>
  <c r="E8" i="1"/>
  <c r="E18" i="1" l="1"/>
  <c r="E7" i="1"/>
  <c r="B4" i="1" s="1"/>
  <c r="E21" i="1"/>
  <c r="E26" i="1"/>
  <c r="E30" i="1"/>
  <c r="E16" i="1" l="1"/>
  <c r="C4" i="1" s="1"/>
  <c r="E4" i="1" s="1"/>
</calcChain>
</file>

<file path=xl/sharedStrings.xml><?xml version="1.0" encoding="utf-8"?>
<sst xmlns="http://schemas.openxmlformats.org/spreadsheetml/2006/main" count="51" uniqueCount="45">
  <si>
    <t>II.1.a.</t>
  </si>
  <si>
    <r>
      <t xml:space="preserve">Se valorarán a razón de 0,50 puntos por crédito asignado (incluida fracción) los cursos en cuyo título aparezcan </t>
    </r>
    <r>
      <rPr>
        <b/>
        <sz val="11"/>
        <color rgb="FF000000"/>
        <rFont val="Arial"/>
        <family val="2"/>
      </rPr>
      <t xml:space="preserve">créditos europeos. </t>
    </r>
  </si>
  <si>
    <t>II.1.b.</t>
  </si>
  <si>
    <t>Formación posgraduada:</t>
  </si>
  <si>
    <t>Formación Continuada:</t>
  </si>
  <si>
    <t>Grado de Doctor: 4 puntos</t>
  </si>
  <si>
    <t>Títulos de Master: 3 puntos</t>
  </si>
  <si>
    <t>Diploma Especialista Universitario: 2 puntos</t>
  </si>
  <si>
    <t>Diploma de Experto Universitario: 1 punto</t>
  </si>
  <si>
    <t>Ponencias y comunicaciones en congresos, jornadas, encuentros o simposios</t>
  </si>
  <si>
    <t>Posters a congresos, jornadas, encuentros o simposios:</t>
  </si>
  <si>
    <t>Por publicaciones en revistas científicas:</t>
  </si>
  <si>
    <t>Por libro:</t>
  </si>
  <si>
    <t>Por cada mes completo de servicios prestados en plazas de personal estatutario, funcionario y laboral en cualquier categoría distinta a la objeto de convocatoria: 0,15 puntos por cada mes completo.</t>
  </si>
  <si>
    <t>BAREMO ADICIONAL ( Máximo 18 puntos )</t>
  </si>
  <si>
    <r>
      <t>Resto de investigadores:</t>
    </r>
    <r>
      <rPr>
        <b/>
        <sz val="12"/>
        <color rgb="FF000000"/>
        <rFont val="Arial"/>
        <family val="2"/>
      </rPr>
      <t xml:space="preserve"> 2,50 puntos por proyecto.</t>
    </r>
  </si>
  <si>
    <t>TOTAL</t>
  </si>
  <si>
    <t>APELLIDOS Y NOMBRE</t>
  </si>
  <si>
    <t>BLOQUE I</t>
  </si>
  <si>
    <t>BLOQUE II</t>
  </si>
  <si>
    <t>II.1.-FORMACIÓN</t>
  </si>
  <si>
    <t>II.3.- ACTIVIDADES CIENTÍFICAS, DE INVESTIGACIÓN, DE DIFUSIÓN DEL CONOCIMIENTO Y OTRAS:</t>
  </si>
  <si>
    <t>II.2.-DOCENCIA</t>
  </si>
  <si>
    <t xml:space="preserve">a) Por trabajos específicos y de investigación aparecidos en publicaciones y revistas sanitarias o en libros, así como por aportaciones a reuniones y congresos científicos, siempre relacionados con la categoría de objeto de convocatoria, se valorará de acuerdo con los criterios de la tabla siguiente: </t>
  </si>
  <si>
    <t>BAREMO ADICIONAL</t>
  </si>
  <si>
    <t>I.- EXPERIENCIA PROFESIONAL (Máx. 60 PUNTOS)</t>
  </si>
  <si>
    <t>II.-FORMACIÓN, DOCENCIA Y ACTIVIDADES CIENTÍFICAS Y DE DIFUSIÓN DEL CONOCIMIENTO. (Máximo 40 puntos)</t>
  </si>
  <si>
    <t>N.I.F.:</t>
  </si>
  <si>
    <t xml:space="preserve">TOTAL </t>
  </si>
  <si>
    <r>
      <rPr>
        <b/>
        <i/>
        <sz val="14"/>
        <color rgb="FF000000"/>
        <rFont val="Arial"/>
        <family val="2"/>
      </rPr>
      <t>(*)</t>
    </r>
    <r>
      <rPr>
        <i/>
        <sz val="11"/>
        <color rgb="FF000000"/>
        <rFont val="Arial"/>
        <family val="2"/>
      </rPr>
      <t xml:space="preserve"> Cuando se trate de varios capítulos de un mismo libro, la puntuación máxima por este subapartado no podrá ser superior a lo establecido para el libro.</t>
    </r>
  </si>
  <si>
    <r>
      <rPr>
        <b/>
        <sz val="11"/>
        <color rgb="FF000000"/>
        <rFont val="Arial"/>
        <family val="2"/>
      </rPr>
      <t xml:space="preserve">I.1.- </t>
    </r>
    <r>
      <rPr>
        <sz val="11"/>
        <color rgb="FF000000"/>
        <rFont val="Arial"/>
        <family val="2"/>
      </rPr>
      <t xml:space="preserve">Por cada </t>
    </r>
    <r>
      <rPr>
        <b/>
        <sz val="11"/>
        <color rgb="FF000000"/>
        <rFont val="Arial"/>
        <family val="2"/>
      </rPr>
      <t>mes completo</t>
    </r>
    <r>
      <rPr>
        <sz val="11"/>
        <color rgb="FF000000"/>
        <rFont val="Arial"/>
        <family val="2"/>
      </rPr>
      <t xml:space="preserve"> de servicios prestados en la </t>
    </r>
    <r>
      <rPr>
        <b/>
        <sz val="11"/>
        <color rgb="FF000000"/>
        <rFont val="Arial"/>
        <family val="2"/>
      </rPr>
      <t>categoría objeto de convocatoria, en centros sanitarios públicos de cualquier Servicio de Salud del Sistema Nacional de Salud</t>
    </r>
    <r>
      <rPr>
        <sz val="11"/>
        <color rgb="FF000000"/>
        <rFont val="Arial"/>
        <family val="2"/>
      </rPr>
      <t xml:space="preserve"> o Sistema Sanitario Público de un país de la Unión Europea: 0,20 puntos.</t>
    </r>
  </si>
  <si>
    <r>
      <rPr>
        <b/>
        <sz val="11"/>
        <color rgb="FF000000"/>
        <rFont val="Arial"/>
        <family val="2"/>
      </rPr>
      <t xml:space="preserve">I.2.- </t>
    </r>
    <r>
      <rPr>
        <sz val="11"/>
        <color rgb="FF000000"/>
        <rFont val="Arial"/>
        <family val="2"/>
      </rPr>
      <t xml:space="preserve">Por cada </t>
    </r>
    <r>
      <rPr>
        <b/>
        <sz val="11"/>
        <color rgb="FF000000"/>
        <rFont val="Arial"/>
        <family val="2"/>
      </rPr>
      <t>mes completo</t>
    </r>
    <r>
      <rPr>
        <sz val="11"/>
        <color rgb="FF000000"/>
        <rFont val="Arial"/>
        <family val="2"/>
      </rPr>
      <t xml:space="preserve"> de servicios desempeñando </t>
    </r>
    <r>
      <rPr>
        <b/>
        <sz val="11"/>
        <color rgb="FF000000"/>
        <rFont val="Arial"/>
        <family val="2"/>
      </rPr>
      <t>puestos directivos en centros sanitarios públicos</t>
    </r>
    <r>
      <rPr>
        <sz val="11"/>
        <color rgb="FF000000"/>
        <rFont val="Arial"/>
        <family val="2"/>
      </rPr>
      <t xml:space="preserve"> de cualquier Servicio de Salud del Sistema Nacional de Salud: 0,17 puntos.</t>
    </r>
  </si>
  <si>
    <r>
      <rPr>
        <b/>
        <sz val="11"/>
        <color rgb="FF000000"/>
        <rFont val="Arial"/>
        <family val="2"/>
      </rPr>
      <t xml:space="preserve">I.3.- </t>
    </r>
    <r>
      <rPr>
        <sz val="11"/>
        <color rgb="FF000000"/>
        <rFont val="Arial"/>
        <family val="2"/>
      </rPr>
      <t xml:space="preserve">Por cada </t>
    </r>
    <r>
      <rPr>
        <b/>
        <sz val="11"/>
        <color rgb="FF000000"/>
        <rFont val="Arial"/>
        <family val="2"/>
      </rPr>
      <t>mes completo</t>
    </r>
    <r>
      <rPr>
        <sz val="11"/>
        <color rgb="FF000000"/>
        <rFont val="Arial"/>
        <family val="2"/>
      </rPr>
      <t xml:space="preserve"> de servicios prestados en la categoría objeto de convocatoria, en centros públicos pertenecientes a </t>
    </r>
    <r>
      <rPr>
        <b/>
        <sz val="11"/>
        <color rgb="FF000000"/>
        <rFont val="Arial"/>
        <family val="2"/>
      </rPr>
      <t>otras Administraciones Públicas distintos de los contemplados en el apartado primero</t>
    </r>
    <r>
      <rPr>
        <sz val="11"/>
        <color rgb="FF000000"/>
        <rFont val="Arial"/>
        <family val="2"/>
      </rPr>
      <t>: 0,10 puntos.</t>
    </r>
  </si>
  <si>
    <r>
      <rPr>
        <b/>
        <sz val="11"/>
        <color rgb="FF000000"/>
        <rFont val="Arial"/>
        <family val="2"/>
      </rPr>
      <t xml:space="preserve">I.4.- </t>
    </r>
    <r>
      <rPr>
        <sz val="11"/>
        <color rgb="FF000000"/>
        <rFont val="Arial"/>
        <family val="2"/>
      </rPr>
      <t xml:space="preserve">Por cada </t>
    </r>
    <r>
      <rPr>
        <b/>
        <sz val="11"/>
        <color rgb="FF000000"/>
        <rFont val="Arial"/>
        <family val="2"/>
      </rPr>
      <t xml:space="preserve">mes completo </t>
    </r>
    <r>
      <rPr>
        <sz val="11"/>
        <color rgb="FF000000"/>
        <rFont val="Arial"/>
        <family val="2"/>
      </rPr>
      <t xml:space="preserve">de servicios prestados en la especialidad objeto de convocatoria en centros pertenecientes a </t>
    </r>
    <r>
      <rPr>
        <b/>
        <sz val="11"/>
        <color rgb="FF000000"/>
        <rFont val="Arial"/>
        <family val="2"/>
      </rPr>
      <t>Fundaciones Públicas</t>
    </r>
    <r>
      <rPr>
        <sz val="11"/>
        <color rgb="FF000000"/>
        <rFont val="Arial"/>
        <family val="2"/>
      </rPr>
      <t>: 0,10 puntos.</t>
    </r>
  </si>
  <si>
    <r>
      <rPr>
        <b/>
        <sz val="11"/>
        <color rgb="FF000000"/>
        <rFont val="Arial"/>
        <family val="2"/>
      </rPr>
      <t>I.5. -</t>
    </r>
    <r>
      <rPr>
        <sz val="11"/>
        <color rgb="FF000000"/>
        <rFont val="Arial"/>
        <family val="2"/>
      </rPr>
      <t xml:space="preserve">Por cada </t>
    </r>
    <r>
      <rPr>
        <b/>
        <sz val="11"/>
        <color rgb="FF000000"/>
        <rFont val="Arial"/>
        <family val="2"/>
      </rPr>
      <t>mes completo</t>
    </r>
    <r>
      <rPr>
        <sz val="11"/>
        <color rgb="FF000000"/>
        <rFont val="Arial"/>
        <family val="2"/>
      </rPr>
      <t xml:space="preserve"> de servicios prestados en la especialidad objeto de convocatoria en c</t>
    </r>
    <r>
      <rPr>
        <b/>
        <sz val="11"/>
        <color rgb="FF000000"/>
        <rFont val="Arial"/>
        <family val="2"/>
      </rPr>
      <t>entros sanitarios privados concertados con los Servicios de Salud del Sistema Nacional de Salud o en entidades colaboradoras de la Seguridad Social (mutuas de accidentes de trabajo y enfermedades profesionales</t>
    </r>
    <r>
      <rPr>
        <sz val="11"/>
        <color rgb="FF000000"/>
        <rFont val="Arial"/>
        <family val="2"/>
      </rPr>
      <t>): 0,07 puntos.</t>
    </r>
  </si>
  <si>
    <r>
      <rPr>
        <b/>
        <sz val="11"/>
        <color rgb="FF000000"/>
        <rFont val="Arial"/>
        <family val="2"/>
      </rPr>
      <t xml:space="preserve">I.6.- </t>
    </r>
    <r>
      <rPr>
        <sz val="11"/>
        <color rgb="FF000000"/>
        <rFont val="Arial"/>
        <family val="2"/>
      </rPr>
      <t xml:space="preserve">Por cada </t>
    </r>
    <r>
      <rPr>
        <b/>
        <sz val="11"/>
        <color rgb="FF000000"/>
        <rFont val="Arial"/>
        <family val="2"/>
      </rPr>
      <t>mes completo</t>
    </r>
    <r>
      <rPr>
        <sz val="11"/>
        <color rgb="FF000000"/>
        <rFont val="Arial"/>
        <family val="2"/>
      </rPr>
      <t xml:space="preserve"> de servicios prestados en la categoría objeto de convocatoria en </t>
    </r>
    <r>
      <rPr>
        <b/>
        <sz val="11"/>
        <color rgb="FF000000"/>
        <rFont val="Arial"/>
        <family val="2"/>
      </rPr>
      <t>centros sociosanitarios privados concertados</t>
    </r>
    <r>
      <rPr>
        <sz val="11"/>
        <color rgb="FF000000"/>
        <rFont val="Arial"/>
        <family val="2"/>
      </rPr>
      <t>: 0,05 puntos.</t>
    </r>
  </si>
  <si>
    <r>
      <rPr>
        <b/>
        <sz val="11"/>
        <color rgb="FF000000"/>
        <rFont val="Arial"/>
        <family val="2"/>
      </rPr>
      <t xml:space="preserve">I.7.- </t>
    </r>
    <r>
      <rPr>
        <sz val="11"/>
        <color rgb="FF000000"/>
        <rFont val="Arial"/>
        <family val="2"/>
      </rPr>
      <t xml:space="preserve">Por cada </t>
    </r>
    <r>
      <rPr>
        <b/>
        <sz val="11"/>
        <color rgb="FF000000"/>
        <rFont val="Arial"/>
        <family val="2"/>
      </rPr>
      <t>mes completo</t>
    </r>
    <r>
      <rPr>
        <sz val="11"/>
        <color rgb="FF000000"/>
        <rFont val="Arial"/>
        <family val="2"/>
      </rPr>
      <t xml:space="preserve"> de servicios prestados en la categoría objeto de convocatoria en </t>
    </r>
    <r>
      <rPr>
        <b/>
        <sz val="11"/>
        <color rgb="FF000000"/>
        <rFont val="Arial"/>
        <family val="2"/>
      </rPr>
      <t>centros sanitarios o sociosanitarios privados</t>
    </r>
    <r>
      <rPr>
        <sz val="11"/>
        <color rgb="FF000000"/>
        <rFont val="Arial"/>
        <family val="2"/>
      </rPr>
      <t>: 0,03 puntos.</t>
    </r>
  </si>
  <si>
    <r>
      <t xml:space="preserve">Se valorarán a razón de 0,20 puntos por </t>
    </r>
    <r>
      <rPr>
        <b/>
        <sz val="11"/>
        <color theme="1"/>
        <rFont val="Calibri"/>
        <family val="2"/>
        <scheme val="minor"/>
      </rPr>
      <t>crédito ordinario</t>
    </r>
    <r>
      <rPr>
        <sz val="11"/>
        <color theme="1"/>
        <rFont val="Calibri"/>
        <family val="2"/>
        <scheme val="minor"/>
      </rPr>
      <t xml:space="preserve"> asignado (incluida su fracción) o, supletoriamente, por cada módulo o tramo de 10 horas de formación </t>
    </r>
  </si>
  <si>
    <r>
      <t xml:space="preserve"> a) Por realización de docencia a postgraduados en materias relacionadas directamente con el contenido de la categoría objeto de convocatoria, en actividades acreditadas o en entidades públicas acreditadas para la docencia por la Administración pública competente o reconocidas de interés docente sanitario, se valorarán a razón de </t>
    </r>
    <r>
      <rPr>
        <b/>
        <sz val="11"/>
        <color rgb="FF000000"/>
        <rFont val="Arial"/>
        <family val="2"/>
      </rPr>
      <t>0,10 puntos</t>
    </r>
    <r>
      <rPr>
        <sz val="11"/>
        <color rgb="FF000000"/>
        <rFont val="Arial"/>
        <family val="2"/>
      </rPr>
      <t xml:space="preserve"> por cada hora impartida</t>
    </r>
  </si>
  <si>
    <r>
      <t xml:space="preserve">c) Por cada curso académico completo como Colaborador Honorífico de la Universidad: </t>
    </r>
    <r>
      <rPr>
        <b/>
        <sz val="11"/>
        <color rgb="FF000000"/>
        <rFont val="Arial"/>
        <family val="2"/>
      </rPr>
      <t xml:space="preserve">1 punto. </t>
    </r>
  </si>
  <si>
    <r>
      <t xml:space="preserve">b) Por cada curso académico completo como profesor asociado o similar: </t>
    </r>
    <r>
      <rPr>
        <b/>
        <sz val="11"/>
        <color rgb="FF000000"/>
        <rFont val="Arial"/>
        <family val="2"/>
      </rPr>
      <t>1 punto.</t>
    </r>
  </si>
  <si>
    <r>
      <t xml:space="preserve">Por capítulo de libro </t>
    </r>
    <r>
      <rPr>
        <b/>
        <sz val="11"/>
        <color rgb="FF000000"/>
        <rFont val="Arial"/>
        <family val="2"/>
      </rPr>
      <t>*</t>
    </r>
    <r>
      <rPr>
        <sz val="11"/>
        <color rgb="FF000000"/>
        <rFont val="Arial"/>
        <family val="2"/>
      </rPr>
      <t>:</t>
    </r>
  </si>
  <si>
    <t>b) Por proyectos de investigación directamente relacionados con la categoría convocada, con financiación competitiva, patrocinados y coordinados por organismos oficiales o sociedades científicas nacionales o internacionales:</t>
  </si>
  <si>
    <r>
      <t xml:space="preserve">ANEXO III.- AUTOBAREMO
PROCESO SELECTIVO </t>
    </r>
    <r>
      <rPr>
        <sz val="20"/>
        <rFont val="Arial"/>
        <family val="2"/>
      </rPr>
      <t>de la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categoría de </t>
    </r>
    <r>
      <rPr>
        <b/>
        <sz val="20"/>
        <rFont val="Arial"/>
        <family val="2"/>
      </rPr>
      <t>GESTIÓN ADMINISTRATIVA</t>
    </r>
    <r>
      <rPr>
        <sz val="20"/>
        <rFont val="Arial"/>
        <family val="2"/>
      </rPr>
      <t xml:space="preserve"> del Servicio de Salud de Castilla y León</t>
    </r>
    <r>
      <rPr>
        <b/>
        <sz val="20"/>
        <rFont val="Arial"/>
        <family val="2"/>
      </rPr>
      <t xml:space="preserve">
(ORDEN SAN/485/2021, de 14 de Abril).</t>
    </r>
  </si>
  <si>
    <r>
      <t>Como investigador principal:</t>
    </r>
    <r>
      <rPr>
        <b/>
        <sz val="12"/>
        <color rgb="FF000000"/>
        <rFont val="Arial"/>
        <family val="2"/>
      </rPr>
      <t xml:space="preserve"> 5,00 puntos por proyecto.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</si>
</sst>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0"/>
      <color theme="1"/>
      <name val="Arial"/>
      <family val="2"/>
    </font>
    <font>
      <i/>
      <sz val="12"/>
      <color rgb="FF000000"/>
      <name val="Arial"/>
      <family val="2"/>
    </font>
    <font>
      <b/>
      <i/>
      <sz val="14"/>
      <color rgb="FF000000"/>
      <name val="Arial"/>
      <family val="2"/>
    </font>
    <font>
      <i/>
      <sz val="11"/>
      <color rgb="FF000000"/>
      <name val="Arial"/>
      <family val="2"/>
    </font>
    <font>
      <sz val="14"/>
      <name val="Arial"/>
      <family val="2"/>
    </font>
    <font>
      <b/>
      <sz val="15"/>
      <color rgb="FF000000"/>
      <name val="Arial"/>
      <family val="2"/>
    </font>
    <font>
      <b/>
      <sz val="16"/>
      <color theme="1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5">
    <xf numFmtId="0" fontId="0" fillId="0" borderId="0" xfId="0"/>
    <xf numFmtId="0" fontId="7" fillId="0" borderId="0" xfId="0" applyFont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3" fillId="5" borderId="12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vertical="center" wrapText="1"/>
    </xf>
    <xf numFmtId="43" fontId="7" fillId="0" borderId="11" xfId="1" applyFont="1" applyBorder="1" applyAlignment="1">
      <alignment vertical="center"/>
    </xf>
    <xf numFmtId="43" fontId="7" fillId="0" borderId="13" xfId="1" applyFont="1" applyBorder="1" applyAlignment="1">
      <alignment vertical="center"/>
    </xf>
    <xf numFmtId="43" fontId="7" fillId="0" borderId="11" xfId="1" applyFont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2" fontId="7" fillId="6" borderId="7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43" fontId="19" fillId="5" borderId="4" xfId="1" applyFont="1" applyFill="1" applyBorder="1" applyAlignment="1" applyProtection="1">
      <alignment vertical="center" wrapText="1"/>
      <protection locked="0"/>
    </xf>
    <xf numFmtId="43" fontId="7" fillId="5" borderId="4" xfId="1" applyFont="1" applyFill="1" applyBorder="1" applyAlignment="1">
      <alignment vertical="center"/>
    </xf>
    <xf numFmtId="43" fontId="7" fillId="5" borderId="7" xfId="1" applyFont="1" applyFill="1" applyBorder="1" applyAlignment="1">
      <alignment vertical="center"/>
    </xf>
    <xf numFmtId="43" fontId="7" fillId="5" borderId="4" xfId="1" applyFont="1" applyFill="1" applyBorder="1" applyAlignment="1">
      <alignment horizontal="center" vertical="center"/>
    </xf>
    <xf numFmtId="43" fontId="7" fillId="5" borderId="7" xfId="1" applyFont="1" applyFill="1" applyBorder="1" applyAlignment="1">
      <alignment horizontal="center" vertical="center"/>
    </xf>
    <xf numFmtId="43" fontId="7" fillId="4" borderId="6" xfId="1" applyFont="1" applyFill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0" fontId="0" fillId="4" borderId="6" xfId="0" applyFill="1" applyBorder="1"/>
    <xf numFmtId="0" fontId="0" fillId="0" borderId="8" xfId="0" applyBorder="1"/>
    <xf numFmtId="43" fontId="0" fillId="4" borderId="7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4" fillId="3" borderId="19" xfId="0" applyFont="1" applyFill="1" applyBorder="1" applyAlignment="1" applyProtection="1">
      <alignment horizontal="center" vertical="center" wrapText="1"/>
    </xf>
    <xf numFmtId="0" fontId="14" fillId="3" borderId="6" xfId="0" applyFont="1" applyFill="1" applyBorder="1" applyAlignment="1" applyProtection="1">
      <alignment horizontal="center"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0" fillId="3" borderId="6" xfId="0" applyFill="1" applyBorder="1"/>
    <xf numFmtId="0" fontId="0" fillId="3" borderId="8" xfId="0" applyFill="1" applyBorder="1"/>
    <xf numFmtId="0" fontId="21" fillId="5" borderId="10" xfId="0" applyFont="1" applyFill="1" applyBorder="1" applyAlignment="1">
      <alignment vertical="center" wrapText="1"/>
    </xf>
    <xf numFmtId="0" fontId="13" fillId="4" borderId="7" xfId="0" applyFont="1" applyFill="1" applyBorder="1" applyAlignment="1" applyProtection="1">
      <alignment vertical="center" wrapText="1"/>
    </xf>
    <xf numFmtId="0" fontId="0" fillId="4" borderId="7" xfId="0" applyFill="1" applyBorder="1"/>
    <xf numFmtId="0" fontId="0" fillId="4" borderId="13" xfId="0" applyFill="1" applyBorder="1"/>
    <xf numFmtId="43" fontId="13" fillId="5" borderId="4" xfId="1" applyFont="1" applyFill="1" applyBorder="1" applyAlignment="1" applyProtection="1">
      <alignment vertical="center" wrapText="1"/>
    </xf>
    <xf numFmtId="43" fontId="10" fillId="5" borderId="11" xfId="1" applyFont="1" applyFill="1" applyBorder="1" applyAlignment="1" applyProtection="1">
      <alignment vertical="center" wrapText="1"/>
    </xf>
    <xf numFmtId="43" fontId="11" fillId="5" borderId="8" xfId="1" applyFont="1" applyFill="1" applyBorder="1" applyAlignment="1" applyProtection="1">
      <alignment vertical="center" wrapText="1"/>
    </xf>
    <xf numFmtId="43" fontId="11" fillId="5" borderId="23" xfId="1" applyFont="1" applyFill="1" applyBorder="1" applyAlignment="1" applyProtection="1">
      <alignment vertical="center" wrapText="1"/>
    </xf>
    <xf numFmtId="43" fontId="11" fillId="5" borderId="11" xfId="1" applyFont="1" applyFill="1" applyBorder="1" applyAlignment="1" applyProtection="1">
      <alignment vertical="center" wrapText="1"/>
    </xf>
    <xf numFmtId="43" fontId="11" fillId="5" borderId="20" xfId="1" applyFont="1" applyFill="1" applyBorder="1" applyAlignment="1" applyProtection="1">
      <alignment vertical="center" wrapText="1"/>
    </xf>
    <xf numFmtId="2" fontId="7" fillId="6" borderId="4" xfId="0" applyNumberFormat="1" applyFont="1" applyFill="1" applyBorder="1" applyAlignment="1" applyProtection="1">
      <alignment horizontal="center" vertical="center"/>
    </xf>
    <xf numFmtId="2" fontId="7" fillId="6" borderId="7" xfId="0" applyNumberFormat="1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43" fontId="11" fillId="5" borderId="8" xfId="1" applyFont="1" applyFill="1" applyBorder="1" applyAlignment="1" applyProtection="1">
      <alignment horizontal="center" vertical="center" wrapText="1"/>
    </xf>
    <xf numFmtId="43" fontId="11" fillId="5" borderId="11" xfId="1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>
      <alignment horizontal="right" wrapText="1"/>
    </xf>
    <xf numFmtId="0" fontId="4" fillId="6" borderId="4" xfId="0" applyFont="1" applyFill="1" applyBorder="1" applyAlignment="1">
      <alignment horizontal="right" wrapText="1"/>
    </xf>
    <xf numFmtId="0" fontId="4" fillId="6" borderId="9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right" wrapText="1"/>
    </xf>
    <xf numFmtId="0" fontId="4" fillId="6" borderId="3" xfId="0" applyFont="1" applyFill="1" applyBorder="1" applyAlignment="1">
      <alignment horizontal="right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3" fillId="6" borderId="12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 wrapText="1"/>
    </xf>
    <xf numFmtId="0" fontId="10" fillId="2" borderId="6" xfId="0" applyFont="1" applyFill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I4" sqref="I4"/>
    </sheetView>
  </sheetViews>
  <sheetFormatPr baseColWidth="10" defaultRowHeight="15" x14ac:dyDescent="0.25"/>
  <cols>
    <col min="1" max="1" width="60" customWidth="1"/>
    <col min="2" max="2" width="19.7109375" customWidth="1"/>
    <col min="3" max="3" width="21.140625" customWidth="1"/>
    <col min="4" max="4" width="20.7109375" customWidth="1"/>
    <col min="5" max="5" width="21" customWidth="1"/>
  </cols>
  <sheetData>
    <row r="1" spans="1:5" ht="112.5" customHeight="1" thickBot="1" x14ac:dyDescent="0.3">
      <c r="A1" s="92" t="s">
        <v>43</v>
      </c>
      <c r="B1" s="93"/>
      <c r="C1" s="93"/>
      <c r="D1" s="93"/>
      <c r="E1" s="94"/>
    </row>
    <row r="2" spans="1:5" ht="15.75" thickBot="1" x14ac:dyDescent="0.3">
      <c r="A2" s="2"/>
      <c r="B2" s="2"/>
      <c r="C2" s="3"/>
      <c r="D2" s="4"/>
      <c r="E2" s="5"/>
    </row>
    <row r="3" spans="1:5" ht="63.75" customHeight="1" x14ac:dyDescent="0.25">
      <c r="A3" s="9" t="s">
        <v>17</v>
      </c>
      <c r="B3" s="7" t="s">
        <v>18</v>
      </c>
      <c r="C3" s="7" t="s">
        <v>19</v>
      </c>
      <c r="D3" s="7" t="s">
        <v>24</v>
      </c>
      <c r="E3" s="8" t="s">
        <v>28</v>
      </c>
    </row>
    <row r="4" spans="1:5" ht="44.25" customHeight="1" x14ac:dyDescent="0.25">
      <c r="A4" s="36"/>
      <c r="B4" s="40">
        <f>E7</f>
        <v>0</v>
      </c>
      <c r="C4" s="40">
        <f>E16</f>
        <v>0</v>
      </c>
      <c r="D4" s="40">
        <f>E42</f>
        <v>0</v>
      </c>
      <c r="E4" s="41">
        <f>B4+C4+D4</f>
        <v>0</v>
      </c>
    </row>
    <row r="5" spans="1:5" ht="24" thickBot="1" x14ac:dyDescent="0.3">
      <c r="A5" s="10" t="s">
        <v>27</v>
      </c>
      <c r="B5" s="37"/>
      <c r="C5" s="38"/>
      <c r="D5" s="38"/>
      <c r="E5" s="39"/>
    </row>
    <row r="6" spans="1:5" ht="24" thickBot="1" x14ac:dyDescent="0.3">
      <c r="A6" s="11"/>
      <c r="B6" s="11"/>
    </row>
    <row r="7" spans="1:5" ht="45" customHeight="1" x14ac:dyDescent="0.25">
      <c r="A7" s="90" t="s">
        <v>25</v>
      </c>
      <c r="B7" s="91"/>
      <c r="C7" s="91"/>
      <c r="D7" s="7" t="s">
        <v>16</v>
      </c>
      <c r="E7" s="42">
        <f>IF(SUM(E8:E14)&gt;60,60,SUM(E8:E14))</f>
        <v>0</v>
      </c>
    </row>
    <row r="8" spans="1:5" s="1" customFormat="1" ht="63" customHeight="1" x14ac:dyDescent="0.25">
      <c r="A8" s="73" t="s">
        <v>30</v>
      </c>
      <c r="B8" s="74"/>
      <c r="C8" s="46">
        <v>0.2</v>
      </c>
      <c r="D8" s="20"/>
      <c r="E8" s="12">
        <f>C8*D8</f>
        <v>0</v>
      </c>
    </row>
    <row r="9" spans="1:5" s="1" customFormat="1" ht="57" customHeight="1" x14ac:dyDescent="0.25">
      <c r="A9" s="73" t="s">
        <v>31</v>
      </c>
      <c r="B9" s="74"/>
      <c r="C9" s="46">
        <v>0.17</v>
      </c>
      <c r="D9" s="21"/>
      <c r="E9" s="12">
        <f t="shared" ref="E9:E14" si="0">C9*D9</f>
        <v>0</v>
      </c>
    </row>
    <row r="10" spans="1:5" s="1" customFormat="1" ht="60" customHeight="1" x14ac:dyDescent="0.25">
      <c r="A10" s="73" t="s">
        <v>32</v>
      </c>
      <c r="B10" s="74"/>
      <c r="C10" s="46">
        <v>0.1</v>
      </c>
      <c r="D10" s="21"/>
      <c r="E10" s="12">
        <f t="shared" si="0"/>
        <v>0</v>
      </c>
    </row>
    <row r="11" spans="1:5" s="1" customFormat="1" ht="49.5" customHeight="1" x14ac:dyDescent="0.25">
      <c r="A11" s="73" t="s">
        <v>33</v>
      </c>
      <c r="B11" s="74"/>
      <c r="C11" s="46">
        <v>0.1</v>
      </c>
      <c r="D11" s="21"/>
      <c r="E11" s="12">
        <f t="shared" si="0"/>
        <v>0</v>
      </c>
    </row>
    <row r="12" spans="1:5" s="1" customFormat="1" ht="86.25" customHeight="1" x14ac:dyDescent="0.25">
      <c r="A12" s="73" t="s">
        <v>34</v>
      </c>
      <c r="B12" s="74"/>
      <c r="C12" s="46">
        <v>7.0000000000000007E-2</v>
      </c>
      <c r="D12" s="21"/>
      <c r="E12" s="12">
        <f t="shared" si="0"/>
        <v>0</v>
      </c>
    </row>
    <row r="13" spans="1:5" s="1" customFormat="1" ht="48.75" customHeight="1" x14ac:dyDescent="0.25">
      <c r="A13" s="73" t="s">
        <v>35</v>
      </c>
      <c r="B13" s="74"/>
      <c r="C13" s="46">
        <v>0.05</v>
      </c>
      <c r="D13" s="21"/>
      <c r="E13" s="12">
        <f t="shared" si="0"/>
        <v>0</v>
      </c>
    </row>
    <row r="14" spans="1:5" s="1" customFormat="1" ht="50.25" customHeight="1" thickBot="1" x14ac:dyDescent="0.3">
      <c r="A14" s="75" t="s">
        <v>36</v>
      </c>
      <c r="B14" s="76"/>
      <c r="C14" s="47">
        <v>0.03</v>
      </c>
      <c r="D14" s="22"/>
      <c r="E14" s="13">
        <f t="shared" si="0"/>
        <v>0</v>
      </c>
    </row>
    <row r="15" spans="1:5" ht="27.75" customHeight="1" thickBot="1" x14ac:dyDescent="0.3"/>
    <row r="16" spans="1:5" ht="88.5" customHeight="1" thickBot="1" x14ac:dyDescent="0.3">
      <c r="A16" s="88" t="s">
        <v>26</v>
      </c>
      <c r="B16" s="89"/>
      <c r="C16" s="89"/>
      <c r="D16" s="33" t="s">
        <v>16</v>
      </c>
      <c r="E16" s="43">
        <f>IF((E18+E21+E26+E30)&gt;40,40,(E18+E21+E26+E30))</f>
        <v>0</v>
      </c>
    </row>
    <row r="17" spans="1:6" ht="34.5" customHeight="1" x14ac:dyDescent="0.25">
      <c r="A17" s="85" t="s">
        <v>20</v>
      </c>
      <c r="B17" s="86"/>
      <c r="C17" s="86"/>
      <c r="D17" s="34"/>
      <c r="E17" s="35"/>
    </row>
    <row r="18" spans="1:6" ht="30" customHeight="1" x14ac:dyDescent="0.25">
      <c r="A18" s="18" t="s">
        <v>0</v>
      </c>
      <c r="B18" s="87" t="s">
        <v>4</v>
      </c>
      <c r="C18" s="87"/>
      <c r="D18" s="6" t="s">
        <v>16</v>
      </c>
      <c r="E18" s="44">
        <f>SUM(E19:E20)</f>
        <v>0</v>
      </c>
      <c r="F18">
        <v>20</v>
      </c>
    </row>
    <row r="19" spans="1:6" ht="43.5" customHeight="1" x14ac:dyDescent="0.25">
      <c r="A19" s="73" t="s">
        <v>37</v>
      </c>
      <c r="B19" s="74"/>
      <c r="C19" s="17">
        <v>0.2</v>
      </c>
      <c r="D19" s="23"/>
      <c r="E19" s="14">
        <f t="shared" ref="E19:E20" si="1">C19*D19</f>
        <v>0</v>
      </c>
    </row>
    <row r="20" spans="1:6" ht="44.25" customHeight="1" x14ac:dyDescent="0.25">
      <c r="A20" s="73" t="s">
        <v>1</v>
      </c>
      <c r="B20" s="74"/>
      <c r="C20" s="17">
        <v>0.5</v>
      </c>
      <c r="D20" s="23"/>
      <c r="E20" s="14">
        <f t="shared" si="1"/>
        <v>0</v>
      </c>
    </row>
    <row r="21" spans="1:6" ht="36" customHeight="1" x14ac:dyDescent="0.25">
      <c r="A21" s="19" t="s">
        <v>2</v>
      </c>
      <c r="B21" s="87" t="s">
        <v>3</v>
      </c>
      <c r="C21" s="87"/>
      <c r="D21" s="6" t="s">
        <v>16</v>
      </c>
      <c r="E21" s="44">
        <f>SUM(E22:E25)</f>
        <v>0</v>
      </c>
    </row>
    <row r="22" spans="1:6" ht="30" customHeight="1" x14ac:dyDescent="0.25">
      <c r="A22" s="81" t="s">
        <v>5</v>
      </c>
      <c r="B22" s="82"/>
      <c r="C22" s="17">
        <v>4</v>
      </c>
      <c r="D22" s="23"/>
      <c r="E22" s="14">
        <f t="shared" ref="E22:E25" si="2">C22*D22</f>
        <v>0</v>
      </c>
    </row>
    <row r="23" spans="1:6" ht="27" customHeight="1" x14ac:dyDescent="0.25">
      <c r="A23" s="81" t="s">
        <v>6</v>
      </c>
      <c r="B23" s="82"/>
      <c r="C23" s="17">
        <v>3</v>
      </c>
      <c r="D23" s="23"/>
      <c r="E23" s="14">
        <f t="shared" si="2"/>
        <v>0</v>
      </c>
    </row>
    <row r="24" spans="1:6" ht="31.5" customHeight="1" x14ac:dyDescent="0.25">
      <c r="A24" s="81" t="s">
        <v>7</v>
      </c>
      <c r="B24" s="82"/>
      <c r="C24" s="17">
        <v>2</v>
      </c>
      <c r="D24" s="23"/>
      <c r="E24" s="14">
        <f t="shared" si="2"/>
        <v>0</v>
      </c>
    </row>
    <row r="25" spans="1:6" ht="27" customHeight="1" thickBot="1" x14ac:dyDescent="0.3">
      <c r="A25" s="83" t="s">
        <v>8</v>
      </c>
      <c r="B25" s="84"/>
      <c r="C25" s="16">
        <v>1</v>
      </c>
      <c r="D25" s="24"/>
      <c r="E25" s="15">
        <f t="shared" si="2"/>
        <v>0</v>
      </c>
    </row>
    <row r="26" spans="1:6" ht="39" customHeight="1" x14ac:dyDescent="0.25">
      <c r="A26" s="85" t="s">
        <v>22</v>
      </c>
      <c r="B26" s="86"/>
      <c r="C26" s="86"/>
      <c r="D26" s="32" t="s">
        <v>16</v>
      </c>
      <c r="E26" s="42">
        <f>SUM(E27:E29)</f>
        <v>0</v>
      </c>
    </row>
    <row r="27" spans="1:6" ht="94.5" customHeight="1" x14ac:dyDescent="0.25">
      <c r="A27" s="73" t="s">
        <v>38</v>
      </c>
      <c r="B27" s="74"/>
      <c r="C27" s="17">
        <v>0.1</v>
      </c>
      <c r="D27" s="23"/>
      <c r="E27" s="14">
        <f t="shared" ref="E27:E29" si="3">C27*D27</f>
        <v>0</v>
      </c>
    </row>
    <row r="28" spans="1:6" ht="42.75" customHeight="1" x14ac:dyDescent="0.25">
      <c r="A28" s="73" t="s">
        <v>40</v>
      </c>
      <c r="B28" s="74"/>
      <c r="C28" s="17">
        <v>1</v>
      </c>
      <c r="D28" s="23"/>
      <c r="E28" s="14">
        <f t="shared" si="3"/>
        <v>0</v>
      </c>
    </row>
    <row r="29" spans="1:6" ht="40.5" customHeight="1" thickBot="1" x14ac:dyDescent="0.3">
      <c r="A29" s="75" t="s">
        <v>39</v>
      </c>
      <c r="B29" s="76"/>
      <c r="C29" s="16">
        <v>1</v>
      </c>
      <c r="D29" s="24"/>
      <c r="E29" s="15">
        <f t="shared" si="3"/>
        <v>0</v>
      </c>
    </row>
    <row r="30" spans="1:6" ht="48" customHeight="1" thickBot="1" x14ac:dyDescent="0.3">
      <c r="A30" s="77" t="s">
        <v>21</v>
      </c>
      <c r="B30" s="78"/>
      <c r="C30" s="78"/>
      <c r="D30" s="31" t="s">
        <v>16</v>
      </c>
      <c r="E30" s="45">
        <f>E32+E33+E34+E35+E36+E38+E40</f>
        <v>0</v>
      </c>
    </row>
    <row r="31" spans="1:6" ht="67.5" customHeight="1" x14ac:dyDescent="0.25">
      <c r="A31" s="56" t="s">
        <v>23</v>
      </c>
      <c r="B31" s="57"/>
      <c r="C31" s="57"/>
      <c r="D31" s="27"/>
      <c r="E31" s="28"/>
    </row>
    <row r="32" spans="1:6" ht="30" customHeight="1" x14ac:dyDescent="0.25">
      <c r="A32" s="79" t="s">
        <v>9</v>
      </c>
      <c r="B32" s="80"/>
      <c r="C32" s="17">
        <v>0.3</v>
      </c>
      <c r="D32" s="23"/>
      <c r="E32" s="14">
        <f t="shared" ref="E32:E36" si="4">C32*D32</f>
        <v>0</v>
      </c>
    </row>
    <row r="33" spans="1:5" ht="18" x14ac:dyDescent="0.25">
      <c r="A33" s="54" t="s">
        <v>10</v>
      </c>
      <c r="B33" s="55"/>
      <c r="C33" s="17">
        <v>0.2</v>
      </c>
      <c r="D33" s="23"/>
      <c r="E33" s="14">
        <f t="shared" si="4"/>
        <v>0</v>
      </c>
    </row>
    <row r="34" spans="1:5" ht="18" x14ac:dyDescent="0.25">
      <c r="A34" s="64" t="s">
        <v>11</v>
      </c>
      <c r="B34" s="65"/>
      <c r="C34" s="17">
        <v>0.5</v>
      </c>
      <c r="D34" s="23"/>
      <c r="E34" s="14">
        <f t="shared" si="4"/>
        <v>0</v>
      </c>
    </row>
    <row r="35" spans="1:5" ht="18" x14ac:dyDescent="0.25">
      <c r="A35" s="64" t="s">
        <v>41</v>
      </c>
      <c r="B35" s="65"/>
      <c r="C35" s="17">
        <v>1</v>
      </c>
      <c r="D35" s="23"/>
      <c r="E35" s="14">
        <f t="shared" si="4"/>
        <v>0</v>
      </c>
    </row>
    <row r="36" spans="1:5" ht="18" x14ac:dyDescent="0.25">
      <c r="A36" s="64" t="s">
        <v>12</v>
      </c>
      <c r="B36" s="65"/>
      <c r="C36" s="17">
        <v>5</v>
      </c>
      <c r="D36" s="23"/>
      <c r="E36" s="14">
        <f t="shared" si="4"/>
        <v>0</v>
      </c>
    </row>
    <row r="37" spans="1:5" ht="46.5" customHeight="1" thickBot="1" x14ac:dyDescent="0.3">
      <c r="A37" s="70" t="s">
        <v>29</v>
      </c>
      <c r="B37" s="71"/>
      <c r="C37" s="72"/>
      <c r="D37" s="29"/>
      <c r="E37" s="30"/>
    </row>
    <row r="38" spans="1:5" ht="69" customHeight="1" x14ac:dyDescent="0.25">
      <c r="A38" s="68" t="s">
        <v>42</v>
      </c>
      <c r="B38" s="69"/>
      <c r="C38" s="69"/>
      <c r="D38" s="25"/>
      <c r="E38" s="26">
        <f t="shared" ref="E38:E40" si="5">C38*D38</f>
        <v>0</v>
      </c>
    </row>
    <row r="39" spans="1:5" ht="36.75" customHeight="1" x14ac:dyDescent="0.25">
      <c r="A39" s="66" t="s">
        <v>44</v>
      </c>
      <c r="B39" s="67"/>
      <c r="C39" s="17">
        <v>5</v>
      </c>
      <c r="D39" s="23"/>
      <c r="E39" s="14">
        <f t="shared" si="5"/>
        <v>0</v>
      </c>
    </row>
    <row r="40" spans="1:5" ht="36" customHeight="1" thickBot="1" x14ac:dyDescent="0.3">
      <c r="A40" s="58" t="s">
        <v>15</v>
      </c>
      <c r="B40" s="59"/>
      <c r="C40" s="16">
        <v>2.5</v>
      </c>
      <c r="D40" s="24"/>
      <c r="E40" s="15">
        <f t="shared" si="5"/>
        <v>0</v>
      </c>
    </row>
    <row r="41" spans="1:5" ht="19.5" customHeight="1" thickBot="1" x14ac:dyDescent="0.3"/>
    <row r="42" spans="1:5" ht="35.25" customHeight="1" x14ac:dyDescent="0.25">
      <c r="A42" s="60" t="s">
        <v>14</v>
      </c>
      <c r="B42" s="61"/>
      <c r="C42" s="61"/>
      <c r="D42" s="50" t="s">
        <v>16</v>
      </c>
      <c r="E42" s="52">
        <f>IF(SUM(E44:E44)&gt;18,18,SUM(E44:E44))</f>
        <v>0</v>
      </c>
    </row>
    <row r="43" spans="1:5" x14ac:dyDescent="0.25">
      <c r="A43" s="62"/>
      <c r="B43" s="63"/>
      <c r="C43" s="63"/>
      <c r="D43" s="51"/>
      <c r="E43" s="53">
        <f t="shared" ref="E43" si="6">IF(SUM(E44:E50)&gt;60,60,SUM(E44:E50))</f>
        <v>0</v>
      </c>
    </row>
    <row r="44" spans="1:5" ht="60" customHeight="1" thickBot="1" x14ac:dyDescent="0.3">
      <c r="A44" s="48" t="s">
        <v>13</v>
      </c>
      <c r="B44" s="49"/>
      <c r="C44" s="16">
        <v>0.15</v>
      </c>
      <c r="D44" s="24"/>
      <c r="E44" s="15">
        <f t="shared" ref="E44" si="7">C44*D44</f>
        <v>0</v>
      </c>
    </row>
  </sheetData>
  <mergeCells count="38">
    <mergeCell ref="A14:B14"/>
    <mergeCell ref="A7:C7"/>
    <mergeCell ref="A1:E1"/>
    <mergeCell ref="A8:B8"/>
    <mergeCell ref="A9:B9"/>
    <mergeCell ref="A10:B10"/>
    <mergeCell ref="A11:B11"/>
    <mergeCell ref="A12:B12"/>
    <mergeCell ref="A13:B13"/>
    <mergeCell ref="A16:C16"/>
    <mergeCell ref="A17:C17"/>
    <mergeCell ref="A19:B19"/>
    <mergeCell ref="A20:B20"/>
    <mergeCell ref="A22:B22"/>
    <mergeCell ref="A23:B23"/>
    <mergeCell ref="A24:B24"/>
    <mergeCell ref="A25:B25"/>
    <mergeCell ref="A26:C26"/>
    <mergeCell ref="B18:C18"/>
    <mergeCell ref="B21:C21"/>
    <mergeCell ref="A27:B27"/>
    <mergeCell ref="A28:B28"/>
    <mergeCell ref="A29:B29"/>
    <mergeCell ref="A30:C30"/>
    <mergeCell ref="A32:B32"/>
    <mergeCell ref="A44:B44"/>
    <mergeCell ref="D42:D43"/>
    <mergeCell ref="E42:E43"/>
    <mergeCell ref="A33:B33"/>
    <mergeCell ref="A31:C31"/>
    <mergeCell ref="A40:B40"/>
    <mergeCell ref="A42:C43"/>
    <mergeCell ref="A36:B36"/>
    <mergeCell ref="A35:B35"/>
    <mergeCell ref="A34:B34"/>
    <mergeCell ref="A39:B39"/>
    <mergeCell ref="A38:C38"/>
    <mergeCell ref="A37:C37"/>
  </mergeCells>
  <pageMargins left="0.19685039370078741" right="0.15748031496062992" top="0.28999999999999998" bottom="0.19685039370078741" header="1.7" footer="0.1574803149606299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auxCONT02</dc:creator>
  <cp:lastModifiedBy>Perez Bernal, M Elisa</cp:lastModifiedBy>
  <cp:lastPrinted>2022-09-30T00:31:18Z</cp:lastPrinted>
  <dcterms:created xsi:type="dcterms:W3CDTF">2022-08-10T10:37:56Z</dcterms:created>
  <dcterms:modified xsi:type="dcterms:W3CDTF">2022-09-30T08:08:39Z</dcterms:modified>
</cp:coreProperties>
</file>