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 DE COMUNICACIÓN DE LISTAS DE ESPERA\2024\WEB 31032024\"/>
    </mc:Choice>
  </mc:AlternateContent>
  <xr:revisionPtr revIDLastSave="0" documentId="13_ncr:1_{AB10B456-B8F4-43F4-BA65-C14EF572B2B4}" xr6:coauthVersionLast="47" xr6:coauthVersionMax="47" xr10:uidLastSave="{00000000-0000-0000-0000-000000000000}"/>
  <bookViews>
    <workbookView xWindow="-120" yWindow="-120" windowWidth="24615" windowHeight="15390" tabRatio="1000" firstSheet="2" activeTab="2" xr2:uid="{00000000-000D-0000-FFFF-FFFF00000000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MPR" sheetId="40" r:id="rId19"/>
    <sheet name="NEF" sheetId="21" r:id="rId20"/>
    <sheet name="NML" sheetId="22" r:id="rId21"/>
    <sheet name="NRC" sheetId="23" r:id="rId22"/>
    <sheet name="NFL" sheetId="38" r:id="rId23"/>
    <sheet name="NRL" sheetId="24" r:id="rId24"/>
    <sheet name="OBS" sheetId="25" r:id="rId25"/>
    <sheet name="OFT" sheetId="26" r:id="rId26"/>
    <sheet name="ONC" sheetId="27" r:id="rId27"/>
    <sheet name="ONR" sheetId="28" r:id="rId28"/>
    <sheet name="ORL" sheetId="29" r:id="rId29"/>
    <sheet name="PED" sheetId="30" r:id="rId30"/>
    <sheet name="PSQ" sheetId="31" r:id="rId31"/>
    <sheet name="REH" sheetId="32" r:id="rId32"/>
    <sheet name="REU" sheetId="33" r:id="rId33"/>
    <sheet name="TRA" sheetId="34" r:id="rId34"/>
    <sheet name="URO" sheetId="36" r:id="rId35"/>
    <sheet name="Pendientes" sheetId="39" r:id="rId3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39" l="1"/>
  <c r="P33" i="39" l="1"/>
  <c r="P32" i="39"/>
  <c r="P31" i="39"/>
  <c r="P30" i="39"/>
  <c r="P29" i="39"/>
  <c r="P28" i="39"/>
  <c r="P27" i="39"/>
  <c r="P26" i="39"/>
  <c r="P25" i="39"/>
  <c r="P24" i="39"/>
  <c r="P23" i="39"/>
  <c r="P22" i="39"/>
  <c r="P21" i="39"/>
  <c r="P20" i="39"/>
  <c r="P19" i="39"/>
  <c r="P17" i="39"/>
  <c r="P16" i="39"/>
  <c r="P15" i="39"/>
  <c r="P14" i="39"/>
  <c r="P13" i="39"/>
  <c r="P12" i="39"/>
  <c r="P11" i="39"/>
  <c r="P10" i="39"/>
  <c r="P9" i="39"/>
  <c r="P8" i="39"/>
  <c r="P7" i="39"/>
  <c r="P6" i="39"/>
  <c r="P5" i="39"/>
  <c r="O34" i="39"/>
  <c r="N34" i="39"/>
  <c r="M34" i="39"/>
  <c r="L34" i="39"/>
  <c r="K34" i="39"/>
  <c r="J34" i="39"/>
  <c r="I34" i="39"/>
  <c r="H34" i="39"/>
  <c r="G34" i="39"/>
  <c r="F34" i="39"/>
  <c r="E34" i="39"/>
  <c r="D34" i="39"/>
  <c r="C34" i="39"/>
  <c r="B34" i="39"/>
  <c r="P34" i="39" l="1"/>
</calcChain>
</file>

<file path=xl/sharedStrings.xml><?xml version="1.0" encoding="utf-8"?>
<sst xmlns="http://schemas.openxmlformats.org/spreadsheetml/2006/main" count="908" uniqueCount="74">
  <si>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marzo de 2024</t>
    </r>
  </si>
  <si>
    <t>Total Especialidades</t>
  </si>
  <si>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</si>
  <si>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</si>
  <si>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</si>
  <si>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</si>
  <si>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</si>
  <si>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</si>
  <si>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</si>
  <si>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</si>
  <si>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</si>
  <si>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</si>
  <si>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</si>
  <si>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</si>
  <si>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</si>
  <si>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</si>
  <si>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</si>
  <si>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</si>
  <si>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Número de pacientes en espera estructural para primera  consulta externa</t>
  </si>
  <si>
    <t>Porcentaje de pacientes en espera estructural sobre el total de pacientes en espera para una primera consulta</t>
  </si>
  <si>
    <t>Tiempo medio (días) de espera estructural para primeras consultas</t>
  </si>
  <si>
    <t>LISTA DE ESPERA Y DEMORA MEDIA DE CONSULTAS EXTERNAS POR SERVICIOS Y HOSPITAL</t>
  </si>
  <si>
    <t>Fecha: 31/03/2024</t>
  </si>
  <si>
    <t>ALERGOLOGÍA</t>
  </si>
  <si>
    <t>ENDOCRINOLOGÍA</t>
  </si>
  <si>
    <t>OBSTETRICIA</t>
  </si>
  <si>
    <t>ANESTESIA Y REANIMACIÓN</t>
  </si>
  <si>
    <t>GERIATRÍA</t>
  </si>
  <si>
    <t>OFTALMOLOGÍA</t>
  </si>
  <si>
    <t>ANGIOLOGÍA Y CIRUGÍA VASCULAR</t>
  </si>
  <si>
    <t>GINECOLOGÍA</t>
  </si>
  <si>
    <t>ONCOLOGÍA MÉDICA</t>
  </si>
  <si>
    <t>CARDIOLOGÍA</t>
  </si>
  <si>
    <t>HEMATOLOGÍA</t>
  </si>
  <si>
    <t>ONCOLOGÍA RADIOTERÁPICA</t>
  </si>
  <si>
    <t>CIRUGÍA CARDÍACA</t>
  </si>
  <si>
    <t>MEDICINA INTERNA</t>
  </si>
  <si>
    <t>OTORRINOLARINGOLOGÍA</t>
  </si>
  <si>
    <t>CIRUGÍA GENERAL Y DIGESTIVA</t>
  </si>
  <si>
    <t>MEDICINA PREVENTIVA</t>
  </si>
  <si>
    <t>PEDIATRÍA</t>
  </si>
  <si>
    <t>CIRUGÍA MAXILOFACIAL</t>
  </si>
  <si>
    <t>NEFROLOGÍA</t>
  </si>
  <si>
    <t>PSIQUIATRÍA</t>
  </si>
  <si>
    <t>CIRUGÍA PEDIÁTRICA</t>
  </si>
  <si>
    <t>NEUROFISIOLOGÍA CLÍNICA</t>
  </si>
  <si>
    <t>REHABILITACIÓN</t>
  </si>
  <si>
    <t>CIRUGÍA PLÁSTICA Y REPARADORA</t>
  </si>
  <si>
    <t>NEUMOLOGÍA</t>
  </si>
  <si>
    <t>REUMATOLOGÍA</t>
  </si>
  <si>
    <t>CIRUGÍA TORÁCICA</t>
  </si>
  <si>
    <t>NEUROCIRUGÍA</t>
  </si>
  <si>
    <t>TRAUMATOLOGÍA Y C. ORTOPÉDICA</t>
  </si>
  <si>
    <t>DERMATOLOGÍA</t>
  </si>
  <si>
    <t>NEUROLOGÍA</t>
  </si>
  <si>
    <t>UROLOGÍA</t>
  </si>
  <si>
    <t>DIGESTIVO</t>
  </si>
  <si>
    <t>Primeras Consultas registradas pendiente de cita : distribución por servicio y Hospital</t>
  </si>
  <si>
    <t>Fecha:  31/03/2024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</si>
  <si>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</si>
  <si>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-</t>
  </si>
  <si>
    <t xml:space="preserve"> </t>
  </si>
  <si>
    <t>CIRUGÍA CARDIACA</t>
  </si>
  <si>
    <t>CIRUGÍA PEDIATRÍCA</t>
  </si>
  <si>
    <t>CIRUGÍA PLASTICA Y REPARADORA</t>
  </si>
  <si>
    <t>OBSTÉTRICIA</t>
  </si>
  <si>
    <t xml:space="preserve">OFTALMOLOGÍA </t>
  </si>
  <si>
    <t>PEDIÁTRIA</t>
  </si>
  <si>
    <t>TRAUMATOLOGÍA Y CIRUGÍA ORTOPÉDICA</t>
  </si>
  <si>
    <t xml:space="preserve">Pacientes pendientes de Asignación  de Cita para una primera consulta </t>
  </si>
  <si>
    <t>A 31/03/2024</t>
  </si>
  <si>
    <t>Servício</t>
  </si>
  <si>
    <t>HEMATOLOGIA</t>
  </si>
  <si>
    <t>Total por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</si>
</sst>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2021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 applyNumberFormat="0" applyFill="0" applyBorder="0" applyAlignment="0" applyProtection="0"/>
    <xf numFmtId="0" fontId="18" fillId="0" borderId="0"/>
  </cellStyleXfs>
  <cellXfs count="80">
    <xf numFmtId="0" fontId="0" fillId="0" borderId="0" xfId="0"/>
    <xf numFmtId="2" fontId="7" fillId="3" borderId="0" xfId="0" applyNumberFormat="1" applyFont="1" applyFill="1" applyAlignment="1">
      <alignment horizontal="center" vertical="center" wrapText="1"/>
    </xf>
    <xf numFmtId="3" fontId="9" fillId="0" borderId="1" xfId="0" applyNumberFormat="1" applyFont="1" applyBorder="1" applyAlignment="1">
      <alignment vertical="center"/>
    </xf>
    <xf numFmtId="0" fontId="10" fillId="0" borderId="0" xfId="0" applyFont="1"/>
    <xf numFmtId="9" fontId="11" fillId="0" borderId="2" xfId="1" applyFont="1" applyBorder="1" applyAlignment="1">
      <alignment vertical="center"/>
    </xf>
    <xf numFmtId="1" fontId="11" fillId="0" borderId="3" xfId="1" applyNumberFormat="1" applyFont="1" applyBorder="1" applyAlignment="1">
      <alignment vertical="center"/>
    </xf>
    <xf numFmtId="0" fontId="12" fillId="0" borderId="0" xfId="0" applyFont="1"/>
    <xf numFmtId="0" fontId="9" fillId="0" borderId="0" xfId="2" applyFont="1"/>
    <xf numFmtId="0" fontId="9" fillId="0" borderId="0" xfId="2" applyFont="1" applyAlignment="1">
      <alignment vertical="top"/>
    </xf>
    <xf numFmtId="0" fontId="9" fillId="0" borderId="0" xfId="3" applyFont="1" applyAlignment="1">
      <alignment vertical="top" wrapText="1"/>
    </xf>
    <xf numFmtId="0" fontId="0" fillId="4" borderId="0" xfId="0" applyFill="1"/>
    <xf numFmtId="0" fontId="12" fillId="4" borderId="0" xfId="0" applyFont="1" applyFill="1"/>
    <xf numFmtId="0" fontId="14" fillId="5" borderId="0" xfId="4" applyFill="1"/>
    <xf numFmtId="0" fontId="0" fillId="5" borderId="0" xfId="0" applyFill="1"/>
    <xf numFmtId="0" fontId="10" fillId="4" borderId="0" xfId="0" applyFont="1" applyFill="1"/>
    <xf numFmtId="0" fontId="10" fillId="5" borderId="0" xfId="0" applyFont="1" applyFill="1"/>
    <xf numFmtId="0" fontId="15" fillId="4" borderId="0" xfId="0" applyFont="1" applyFill="1"/>
    <xf numFmtId="0" fontId="16" fillId="4" borderId="0" xfId="0" applyFont="1" applyFill="1"/>
    <xf numFmtId="0" fontId="3" fillId="5" borderId="0" xfId="0" applyFont="1" applyFill="1"/>
    <xf numFmtId="0" fontId="16" fillId="5" borderId="0" xfId="0" applyFont="1" applyFill="1"/>
    <xf numFmtId="0" fontId="17" fillId="4" borderId="0" xfId="0" applyFont="1" applyFill="1"/>
    <xf numFmtId="0" fontId="16" fillId="0" borderId="0" xfId="0" applyFont="1"/>
    <xf numFmtId="0" fontId="18" fillId="0" borderId="0" xfId="5"/>
    <xf numFmtId="0" fontId="19" fillId="0" borderId="0" xfId="0" applyFont="1"/>
    <xf numFmtId="0" fontId="20" fillId="0" borderId="0" xfId="5" applyFont="1"/>
    <xf numFmtId="0" fontId="21" fillId="0" borderId="0" xfId="0" applyFont="1"/>
    <xf numFmtId="0" fontId="22" fillId="0" borderId="0" xfId="5" applyFont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22" fillId="0" borderId="7" xfId="5" applyNumberFormat="1" applyFont="1" applyBorder="1"/>
    <xf numFmtId="3" fontId="22" fillId="0" borderId="8" xfId="5" applyNumberFormat="1" applyFont="1" applyBorder="1"/>
    <xf numFmtId="3" fontId="8" fillId="0" borderId="9" xfId="0" applyNumberFormat="1" applyFont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left" vertical="center" wrapText="1"/>
    </xf>
    <xf numFmtId="3" fontId="8" fillId="0" borderId="11" xfId="0" applyNumberFormat="1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left" vertical="center" wrapText="1"/>
    </xf>
    <xf numFmtId="3" fontId="8" fillId="0" borderId="13" xfId="0" applyNumberFormat="1" applyFont="1" applyBorder="1" applyAlignment="1">
      <alignment horizontal="left" vertical="center" wrapText="1"/>
    </xf>
    <xf numFmtId="3" fontId="8" fillId="0" borderId="14" xfId="0" applyNumberFormat="1" applyFont="1" applyBorder="1" applyAlignment="1">
      <alignment horizontal="left" vertical="center" wrapText="1"/>
    </xf>
    <xf numFmtId="0" fontId="24" fillId="5" borderId="15" xfId="5" applyFont="1" applyFill="1" applyBorder="1" applyAlignment="1">
      <alignment vertical="center"/>
    </xf>
    <xf numFmtId="3" fontId="24" fillId="5" borderId="16" xfId="5" applyNumberFormat="1" applyFont="1" applyFill="1" applyBorder="1" applyAlignment="1">
      <alignment vertical="center"/>
    </xf>
    <xf numFmtId="2" fontId="22" fillId="0" borderId="18" xfId="5" applyNumberFormat="1" applyFont="1" applyBorder="1"/>
    <xf numFmtId="3" fontId="22" fillId="0" borderId="19" xfId="5" applyNumberFormat="1" applyFont="1" applyBorder="1"/>
    <xf numFmtId="2" fontId="7" fillId="3" borderId="20" xfId="0" applyNumberFormat="1" applyFont="1" applyFill="1" applyBorder="1" applyAlignment="1">
      <alignment horizontal="center" vertical="center" wrapText="1"/>
    </xf>
    <xf numFmtId="3" fontId="22" fillId="0" borderId="21" xfId="5" applyNumberFormat="1" applyFont="1" applyBorder="1"/>
    <xf numFmtId="3" fontId="22" fillId="0" borderId="22" xfId="5" applyNumberFormat="1" applyFont="1" applyBorder="1"/>
    <xf numFmtId="2" fontId="7" fillId="3" borderId="17" xfId="0" applyNumberFormat="1" applyFont="1" applyFill="1" applyBorder="1" applyAlignment="1">
      <alignment horizontal="center" vertical="center" wrapText="1"/>
    </xf>
    <xf numFmtId="3" fontId="23" fillId="0" borderId="23" xfId="5" applyNumberFormat="1" applyFont="1" applyBorder="1"/>
    <xf numFmtId="3" fontId="23" fillId="0" borderId="24" xfId="5" applyNumberFormat="1" applyFont="1" applyBorder="1"/>
    <xf numFmtId="3" fontId="24" fillId="5" borderId="3" xfId="5" applyNumberFormat="1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3" fontId="0" fillId="4" borderId="0" xfId="0" applyNumberFormat="1" applyFill="1"/>
    <xf numFmtId="9" fontId="11" fillId="0" borderId="2" xfId="1" applyFont="1" applyBorder="1" applyAlignment="1">
      <alignment horizontal="right" vertical="center"/>
    </xf>
    <xf numFmtId="1" fontId="11" fillId="0" borderId="3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6" fillId="0" borderId="0" xfId="0" applyFont="1"/>
    <xf numFmtId="3" fontId="9" fillId="0" borderId="1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left" vertical="center" wrapText="1"/>
    </xf>
    <xf numFmtId="0" fontId="15" fillId="0" borderId="0" xfId="0" applyFont="1"/>
    <xf numFmtId="3" fontId="13" fillId="0" borderId="2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/>
    </xf>
    <xf numFmtId="3" fontId="13" fillId="0" borderId="2" xfId="0" quotePrefix="1" applyNumberFormat="1" applyFont="1" applyBorder="1" applyAlignment="1">
      <alignment horizontal="center" vertical="center"/>
    </xf>
    <xf numFmtId="3" fontId="13" fillId="0" borderId="3" xfId="0" quotePrefix="1" applyNumberFormat="1" applyFont="1" applyBorder="1" applyAlignment="1">
      <alignment horizontal="center" vertical="center"/>
    </xf>
    <xf numFmtId="1" fontId="11" fillId="0" borderId="3" xfId="1" applyNumberFormat="1" applyFont="1" applyBorder="1" applyAlignment="1">
      <alignment horizontal="center" vertical="center"/>
    </xf>
    <xf numFmtId="3" fontId="13" fillId="0" borderId="2" xfId="0" quotePrefix="1" applyNumberFormat="1" applyFont="1" applyBorder="1" applyAlignment="1">
      <alignment vertical="center"/>
    </xf>
    <xf numFmtId="3" fontId="13" fillId="0" borderId="3" xfId="0" quotePrefix="1" applyNumberFormat="1" applyFont="1" applyBorder="1" applyAlignment="1">
      <alignment vertical="center"/>
    </xf>
    <xf numFmtId="9" fontId="13" fillId="0" borderId="2" xfId="1" quotePrefix="1" applyFont="1" applyBorder="1" applyAlignment="1">
      <alignment horizontal="center" vertical="center"/>
    </xf>
    <xf numFmtId="3" fontId="13" fillId="0" borderId="2" xfId="0" quotePrefix="1" applyNumberFormat="1" applyFont="1" applyBorder="1" applyAlignment="1">
      <alignment horizontal="right" vertical="center"/>
    </xf>
    <xf numFmtId="9" fontId="11" fillId="0" borderId="2" xfId="1" quotePrefix="1" applyFont="1" applyBorder="1" applyAlignment="1">
      <alignment horizontal="right" vertical="center"/>
    </xf>
    <xf numFmtId="3" fontId="13" fillId="0" borderId="3" xfId="0" quotePrefix="1" applyNumberFormat="1" applyFont="1" applyBorder="1" applyAlignment="1">
      <alignment horizontal="right" vertical="center"/>
    </xf>
    <xf numFmtId="1" fontId="11" fillId="0" borderId="3" xfId="1" quotePrefix="1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9" fontId="11" fillId="0" borderId="2" xfId="1" applyFont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9" fillId="4" borderId="0" xfId="3" applyFont="1" applyFill="1" applyAlignment="1">
      <alignment vertical="top" wrapText="1"/>
    </xf>
    <xf numFmtId="0" fontId="9" fillId="4" borderId="0" xfId="2" applyFont="1" applyFill="1" applyAlignment="1">
      <alignment vertical="top" wrapText="1"/>
    </xf>
    <xf numFmtId="0" fontId="25" fillId="6" borderId="0" xfId="0" applyFont="1" applyFill="1" applyAlignment="1">
      <alignment horizontal="left"/>
    </xf>
  </cellXfs>
  <cellStyles count="6">
    <cellStyle name="Hipervínculo" xfId="4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5B5E43-A1B9-4DB5-A52F-D011CC955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8595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11856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showGridLines="0" workbookViewId="0">
      <selection activeCell="P7" sqref="A7:P7"/>
    </sheetView>
  </sheetViews>
  <sheetFormatPr defaultColWidth="11.42578125" defaultRowHeight="12.75"/>
  <cols>
    <col min="1" max="1" width="34.28515625" customWidth="1"/>
    <col min="2" max="15" width="12.7109375" customWidth="1"/>
    <col min="16" max="16" width="11.42578125" style="6"/>
  </cols>
  <sheetData>
    <row r="1" spans="1:17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7" ht="34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17" s="3" customFormat="1" ht="39.950000000000003" customHeight="1">
      <c r="A3" s="34" t="s">
        <v>17</v>
      </c>
      <c r="B3" s="2">
        <v>11671</v>
      </c>
      <c r="C3" s="2">
        <v>40659</v>
      </c>
      <c r="D3" s="2">
        <v>4948</v>
      </c>
      <c r="E3" s="2">
        <v>6582</v>
      </c>
      <c r="F3" s="2">
        <v>21520</v>
      </c>
      <c r="G3" s="2">
        <v>33145</v>
      </c>
      <c r="H3" s="2">
        <v>16621</v>
      </c>
      <c r="I3" s="2">
        <v>25043</v>
      </c>
      <c r="J3" s="2">
        <v>12107</v>
      </c>
      <c r="K3" s="2">
        <v>7199</v>
      </c>
      <c r="L3" s="2">
        <v>28127</v>
      </c>
      <c r="M3" s="2">
        <v>2572</v>
      </c>
      <c r="N3" s="2">
        <v>18767</v>
      </c>
      <c r="O3" s="2">
        <v>12624</v>
      </c>
      <c r="P3" s="57">
        <v>241585</v>
      </c>
    </row>
    <row r="4" spans="1:17" s="59" customFormat="1" ht="39.950000000000003" customHeight="1">
      <c r="A4" s="58" t="s">
        <v>18</v>
      </c>
      <c r="B4" s="56">
        <v>9348</v>
      </c>
      <c r="C4" s="56">
        <v>32647</v>
      </c>
      <c r="D4" s="56">
        <v>3448</v>
      </c>
      <c r="E4" s="56">
        <v>5762</v>
      </c>
      <c r="F4" s="56">
        <v>19499</v>
      </c>
      <c r="G4" s="56">
        <v>23461</v>
      </c>
      <c r="H4" s="56">
        <v>10347</v>
      </c>
      <c r="I4" s="56">
        <v>15549</v>
      </c>
      <c r="J4" s="56">
        <v>10792</v>
      </c>
      <c r="K4" s="56">
        <v>6034</v>
      </c>
      <c r="L4" s="56">
        <v>20965</v>
      </c>
      <c r="M4" s="56">
        <v>1955</v>
      </c>
      <c r="N4" s="56">
        <v>13937</v>
      </c>
      <c r="O4" s="56">
        <v>10444</v>
      </c>
      <c r="P4" s="56">
        <v>184188</v>
      </c>
    </row>
    <row r="5" spans="1:17" ht="39.950000000000003" customHeight="1">
      <c r="A5" s="35" t="s">
        <v>19</v>
      </c>
      <c r="B5" s="4">
        <v>0.80095964356096305</v>
      </c>
      <c r="C5" s="4">
        <v>0.80294645711896506</v>
      </c>
      <c r="D5" s="4">
        <v>0.6968472109943411</v>
      </c>
      <c r="E5" s="4">
        <v>0.87541780613795195</v>
      </c>
      <c r="F5" s="4">
        <v>0.90608736059479555</v>
      </c>
      <c r="G5" s="4">
        <v>0.70782923517875995</v>
      </c>
      <c r="H5" s="4">
        <v>0.62252572047409904</v>
      </c>
      <c r="I5" s="4">
        <v>0.62089206564708699</v>
      </c>
      <c r="J5" s="4">
        <v>0.89138514908730482</v>
      </c>
      <c r="K5" s="4">
        <v>0.83817196832893459</v>
      </c>
      <c r="L5" s="4">
        <v>0.74536921818892876</v>
      </c>
      <c r="M5" s="4">
        <v>0.76010886469673411</v>
      </c>
      <c r="N5" s="4">
        <v>0.74263334576650508</v>
      </c>
      <c r="O5" s="4">
        <v>0.82731305449936632</v>
      </c>
      <c r="P5" s="4">
        <v>0.76241488503011368</v>
      </c>
      <c r="Q5" s="53"/>
    </row>
    <row r="6" spans="1:17" ht="39.950000000000003" customHeight="1">
      <c r="A6" s="36" t="s">
        <v>20</v>
      </c>
      <c r="B6" s="5">
        <v>46.676829268292686</v>
      </c>
      <c r="C6" s="5">
        <v>95.6527442287112</v>
      </c>
      <c r="D6" s="5">
        <v>87.709686774942</v>
      </c>
      <c r="E6" s="5">
        <v>92.779416869142665</v>
      </c>
      <c r="F6" s="5">
        <v>120.79823159156759</v>
      </c>
      <c r="G6" s="5">
        <v>61.697187593073224</v>
      </c>
      <c r="H6" s="5">
        <v>61.184776457272214</v>
      </c>
      <c r="I6" s="5">
        <v>105.67186998137085</v>
      </c>
      <c r="J6" s="5">
        <v>62.942642698295032</v>
      </c>
      <c r="K6" s="5">
        <v>71.191950977144757</v>
      </c>
      <c r="L6" s="5">
        <v>72.220777984097509</v>
      </c>
      <c r="M6" s="5">
        <v>89.975959079283882</v>
      </c>
      <c r="N6" s="5">
        <v>53.499031355384943</v>
      </c>
      <c r="O6" s="5">
        <v>129.4441958041958</v>
      </c>
      <c r="P6" s="5">
        <v>83.456106742650164</v>
      </c>
    </row>
    <row r="7" spans="1:17" ht="15">
      <c r="A7" s="10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7">
      <c r="A8" s="1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7" s="21" customFormat="1" ht="30" customHeight="1">
      <c r="A9" s="17"/>
      <c r="B9" s="18" t="s">
        <v>21</v>
      </c>
      <c r="C9" s="18"/>
      <c r="D9" s="18"/>
      <c r="E9" s="18"/>
      <c r="F9" s="18"/>
      <c r="G9" s="18"/>
      <c r="H9" s="19"/>
      <c r="I9" s="19"/>
      <c r="J9" s="19"/>
      <c r="K9" s="19"/>
      <c r="L9" s="19"/>
      <c r="M9" s="17"/>
      <c r="N9" s="17"/>
      <c r="O9" s="17"/>
      <c r="P9" s="20"/>
    </row>
    <row r="10" spans="1:17" s="3" customFormat="1" ht="13.5" customHeight="1">
      <c r="A10" s="14"/>
      <c r="B10" s="15" t="s">
        <v>22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14"/>
      <c r="O10" s="14"/>
      <c r="P10" s="16"/>
    </row>
    <row r="11" spans="1:17" s="10" customFormat="1" ht="20.100000000000001" customHeight="1">
      <c r="B11" s="12" t="s">
        <v>23</v>
      </c>
      <c r="C11" s="13"/>
      <c r="D11" s="13"/>
      <c r="E11" s="13"/>
      <c r="F11" s="12" t="s">
        <v>24</v>
      </c>
      <c r="G11" s="13"/>
      <c r="H11" s="13"/>
      <c r="I11" s="12" t="s">
        <v>25</v>
      </c>
      <c r="J11" s="13"/>
      <c r="K11" s="13"/>
      <c r="L11" s="13"/>
      <c r="P11" s="11"/>
    </row>
    <row r="12" spans="1:17" s="10" customFormat="1" ht="20.100000000000001" customHeight="1">
      <c r="B12" s="12" t="s">
        <v>26</v>
      </c>
      <c r="C12" s="13"/>
      <c r="D12" s="13"/>
      <c r="E12" s="13"/>
      <c r="F12" s="12" t="s">
        <v>27</v>
      </c>
      <c r="G12" s="13"/>
      <c r="H12" s="13"/>
      <c r="I12" s="12" t="s">
        <v>28</v>
      </c>
      <c r="J12" s="13"/>
      <c r="K12" s="13"/>
      <c r="L12" s="13"/>
      <c r="P12" s="11"/>
    </row>
    <row r="13" spans="1:17" s="10" customFormat="1" ht="20.100000000000001" customHeight="1">
      <c r="B13" s="12" t="s">
        <v>29</v>
      </c>
      <c r="C13" s="13"/>
      <c r="D13" s="13"/>
      <c r="E13" s="13"/>
      <c r="F13" s="12" t="s">
        <v>30</v>
      </c>
      <c r="G13" s="13"/>
      <c r="H13" s="13"/>
      <c r="I13" s="12" t="s">
        <v>31</v>
      </c>
      <c r="J13" s="13"/>
      <c r="K13" s="13"/>
      <c r="L13" s="13"/>
      <c r="P13" s="11"/>
    </row>
    <row r="14" spans="1:17" s="10" customFormat="1" ht="20.100000000000001" customHeight="1">
      <c r="B14" s="12" t="s">
        <v>32</v>
      </c>
      <c r="C14" s="13"/>
      <c r="D14" s="13"/>
      <c r="E14" s="13"/>
      <c r="F14" s="12" t="s">
        <v>33</v>
      </c>
      <c r="G14" s="13"/>
      <c r="H14" s="13"/>
      <c r="I14" s="12" t="s">
        <v>34</v>
      </c>
      <c r="J14" s="13"/>
      <c r="K14" s="13"/>
      <c r="L14" s="13"/>
      <c r="P14" s="11"/>
    </row>
    <row r="15" spans="1:17" s="10" customFormat="1" ht="20.100000000000001" customHeight="1">
      <c r="B15" s="12" t="s">
        <v>35</v>
      </c>
      <c r="C15" s="13"/>
      <c r="D15" s="13"/>
      <c r="E15" s="13"/>
      <c r="F15" s="12" t="s">
        <v>36</v>
      </c>
      <c r="G15" s="13"/>
      <c r="H15" s="13"/>
      <c r="I15" s="12" t="s">
        <v>37</v>
      </c>
      <c r="J15" s="13"/>
      <c r="K15" s="13"/>
      <c r="L15" s="13"/>
      <c r="P15" s="11"/>
    </row>
    <row r="16" spans="1:17" s="10" customFormat="1" ht="20.100000000000001" customHeight="1">
      <c r="B16" s="12" t="s">
        <v>38</v>
      </c>
      <c r="C16" s="13"/>
      <c r="D16" s="13"/>
      <c r="E16" s="13"/>
      <c r="F16" s="12" t="s">
        <v>39</v>
      </c>
      <c r="G16" s="13"/>
      <c r="H16" s="13"/>
      <c r="I16" s="12" t="s">
        <v>40</v>
      </c>
      <c r="J16" s="13"/>
      <c r="K16" s="13"/>
      <c r="L16" s="13"/>
      <c r="P16" s="11"/>
    </row>
    <row r="17" spans="1:17" s="10" customFormat="1" ht="20.100000000000001" customHeight="1">
      <c r="B17" s="12" t="s">
        <v>41</v>
      </c>
      <c r="C17" s="13"/>
      <c r="D17" s="13"/>
      <c r="E17" s="13"/>
      <c r="F17" s="12" t="s">
        <v>42</v>
      </c>
      <c r="G17" s="13"/>
      <c r="H17" s="13"/>
      <c r="I17" s="12" t="s">
        <v>43</v>
      </c>
      <c r="J17" s="13"/>
      <c r="K17" s="13"/>
      <c r="L17" s="13"/>
      <c r="P17" s="11"/>
    </row>
    <row r="18" spans="1:17" s="10" customFormat="1" ht="20.100000000000001" customHeight="1">
      <c r="B18" s="12" t="s">
        <v>44</v>
      </c>
      <c r="C18" s="13"/>
      <c r="D18" s="13"/>
      <c r="E18" s="13"/>
      <c r="F18" s="12" t="s">
        <v>45</v>
      </c>
      <c r="G18" s="13"/>
      <c r="H18" s="13"/>
      <c r="I18" s="12" t="s">
        <v>46</v>
      </c>
      <c r="J18" s="13"/>
      <c r="K18" s="13"/>
      <c r="L18" s="13"/>
      <c r="P18" s="11"/>
    </row>
    <row r="19" spans="1:17" s="10" customFormat="1" ht="20.100000000000001" customHeight="1">
      <c r="B19" s="12" t="s">
        <v>47</v>
      </c>
      <c r="C19" s="13"/>
      <c r="D19" s="13"/>
      <c r="E19" s="13"/>
      <c r="F19" s="12" t="s">
        <v>48</v>
      </c>
      <c r="G19" s="13"/>
      <c r="H19" s="13"/>
      <c r="I19" s="12" t="s">
        <v>49</v>
      </c>
      <c r="J19" s="13"/>
      <c r="K19" s="13"/>
      <c r="L19" s="13"/>
      <c r="P19" s="11"/>
    </row>
    <row r="20" spans="1:17" s="10" customFormat="1" ht="20.100000000000001" customHeight="1">
      <c r="B20" s="12" t="s">
        <v>50</v>
      </c>
      <c r="C20" s="13"/>
      <c r="D20" s="13"/>
      <c r="E20" s="13"/>
      <c r="F20" s="12" t="s">
        <v>51</v>
      </c>
      <c r="G20" s="13"/>
      <c r="H20" s="13"/>
      <c r="I20" s="12" t="s">
        <v>52</v>
      </c>
      <c r="J20" s="13"/>
      <c r="K20" s="13"/>
      <c r="L20" s="13"/>
      <c r="P20" s="11"/>
    </row>
    <row r="21" spans="1:17" s="10" customFormat="1" ht="20.100000000000001" customHeight="1">
      <c r="B21" s="12" t="s">
        <v>53</v>
      </c>
      <c r="C21" s="13"/>
      <c r="D21" s="13"/>
      <c r="E21" s="13"/>
      <c r="F21" s="12" t="s">
        <v>54</v>
      </c>
      <c r="G21" s="13"/>
      <c r="H21" s="13"/>
      <c r="I21" s="12" t="s">
        <v>55</v>
      </c>
      <c r="J21" s="13"/>
      <c r="K21" s="13"/>
      <c r="L21" s="13"/>
      <c r="P21" s="11"/>
    </row>
    <row r="22" spans="1:17" s="10" customFormat="1" ht="20.100000000000001" customHeight="1">
      <c r="B22" s="12" t="s">
        <v>56</v>
      </c>
      <c r="C22" s="13"/>
      <c r="D22" s="13"/>
      <c r="E22" s="13"/>
      <c r="F22" s="12"/>
      <c r="G22" s="13"/>
      <c r="H22" s="13"/>
      <c r="I22" s="12"/>
      <c r="J22" s="13"/>
      <c r="K22" s="13"/>
      <c r="L22" s="13"/>
      <c r="P22" s="11"/>
    </row>
    <row r="23" spans="1:17" s="10" customFormat="1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P23" s="11"/>
    </row>
    <row r="24" spans="1:17" s="21" customFormat="1" ht="30" customHeight="1">
      <c r="A24" s="17"/>
      <c r="B24" s="79" t="s">
        <v>57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17"/>
      <c r="N24" s="17"/>
      <c r="O24" s="17"/>
      <c r="P24" s="20"/>
    </row>
    <row r="25" spans="1:17" s="3" customFormat="1" ht="13.5" customHeight="1">
      <c r="A25" s="14"/>
      <c r="B25" s="15" t="s">
        <v>58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4"/>
      <c r="N25" s="14"/>
      <c r="O25" s="14"/>
      <c r="P25" s="16"/>
    </row>
    <row r="26" spans="1:17" s="10" customFormat="1">
      <c r="P26" s="11"/>
    </row>
    <row r="27" spans="1:17" s="7" customFormat="1" ht="43.5" customHeight="1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8"/>
    </row>
    <row r="28" spans="1:17" s="7" customFormat="1" ht="108" customHeight="1">
      <c r="A28" s="77" t="s">
        <v>59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9"/>
    </row>
  </sheetData>
  <mergeCells count="4">
    <mergeCell ref="A1:P1"/>
    <mergeCell ref="A28:P28"/>
    <mergeCell ref="A27:P27"/>
    <mergeCell ref="B24:L24"/>
  </mergeCells>
  <hyperlinks>
    <hyperlink ref="B13" location="ACV!A1" display="ANGIOLOGÍA Y CIRUGÍA VASCULAR" xr:uid="{00000000-0004-0000-0000-000000000000}"/>
    <hyperlink ref="B11" location="ALG!A1" display="ALERGOLOGÍA" xr:uid="{00000000-0004-0000-0000-000001000000}"/>
    <hyperlink ref="B12" location="ANR!A1" display="ANESTESIA Y REANIMACIÓN" xr:uid="{00000000-0004-0000-0000-000002000000}"/>
    <hyperlink ref="B14" location="CAR!A1" display="CARDIOLOGÍA" xr:uid="{00000000-0004-0000-0000-000003000000}"/>
    <hyperlink ref="B15" location="CCA!A1" display="CIRUGÍA CARDÍACA" xr:uid="{00000000-0004-0000-0000-000004000000}"/>
    <hyperlink ref="B16" location="CGD!A1" display="CIRUGÍA GENERAL Y DIGESTIVA" xr:uid="{00000000-0004-0000-0000-000005000000}"/>
    <hyperlink ref="B17" location="CMF!A1" display="CIRUGÍA MAXILOFACIAL" xr:uid="{00000000-0004-0000-0000-000006000000}"/>
    <hyperlink ref="B18" location="CPE!A1" display="CIRUGÍA PEDIÁTRICA" xr:uid="{00000000-0004-0000-0000-000007000000}"/>
    <hyperlink ref="B19" location="CPL!A1" display="CIRUGÍA PLÁSTICA Y REPARADORA" xr:uid="{00000000-0004-0000-0000-000008000000}"/>
    <hyperlink ref="B20" location="CTO!A1" display="CIRUGÍA TORÁCICA" xr:uid="{00000000-0004-0000-0000-000009000000}"/>
    <hyperlink ref="B21" location="DER!A1" display="DERMATOLOGÍA" xr:uid="{00000000-0004-0000-0000-00000A000000}"/>
    <hyperlink ref="F16" location="MPR!A1" display="MEDICINA PREVENTIVA" xr:uid="{00000000-0004-0000-0000-00000F000000}"/>
    <hyperlink ref="F17" location="NEF!A1" display="NEFROLOGÍA" xr:uid="{00000000-0004-0000-0000-000010000000}"/>
    <hyperlink ref="F19" location="NML!A1" display="NEUMOLOGÍA" xr:uid="{00000000-0004-0000-0000-000011000000}"/>
    <hyperlink ref="F20" location="NRC!A1" display="NEUROCIRUGÍA" xr:uid="{00000000-0004-0000-0000-000012000000}"/>
    <hyperlink ref="F21" location="NRL!A1" display="NEUROLOGÍA" xr:uid="{00000000-0004-0000-0000-000013000000}"/>
    <hyperlink ref="F18" location="NFL!A1" display="NEUROFISIOLOGÍA CLÍNICA" xr:uid="{00000000-0004-0000-0000-000015000000}"/>
    <hyperlink ref="I11" location="OBS!A1" display="ODSTETRICIA Y GINECOLOGÍA" xr:uid="{00000000-0004-0000-0000-000016000000}"/>
    <hyperlink ref="I12" location="OFT!A1" display="OFTALMOLOGÍA" xr:uid="{00000000-0004-0000-0000-000017000000}"/>
    <hyperlink ref="I13" location="ONC!A1" display="ONCOLOGÍA MÉDICA" xr:uid="{00000000-0004-0000-0000-000018000000}"/>
    <hyperlink ref="I14" location="ONR!A1" display="ONCOLOGÍA RADIOTERÁPICA" xr:uid="{00000000-0004-0000-0000-000019000000}"/>
    <hyperlink ref="I15" location="ORL!A1" display="OTORRINOLARINGOLOGÍA" xr:uid="{00000000-0004-0000-0000-00001A000000}"/>
    <hyperlink ref="I16" location="PED!A1" display="PEDIATRÍA" xr:uid="{00000000-0004-0000-0000-00001B000000}"/>
    <hyperlink ref="I17" location="PSQ!A1" display="PSIQUIATRÍA" xr:uid="{00000000-0004-0000-0000-00001C000000}"/>
    <hyperlink ref="I18" location="REH!A1" display="REHABILITACIÓN" xr:uid="{00000000-0004-0000-0000-00001D000000}"/>
    <hyperlink ref="I19" location="REU!A1" display="REUMATOLOGÍA" xr:uid="{00000000-0004-0000-0000-00001E000000}"/>
    <hyperlink ref="I20" location="TRA!A1" display="TRAUMATOLOGÍA Y C. ORTOPÉDICA" xr:uid="{00000000-0004-0000-0000-00001F000000}"/>
    <hyperlink ref="I21" location="URO!A1" display="UROLOGÍA" xr:uid="{00000000-0004-0000-0000-000020000000}"/>
    <hyperlink ref="B24" location="Pendientes!A1" display="Primeras Consultas registradas pendiente de cita : distribución por servicio y Hospital" xr:uid="{00000000-0004-0000-0000-000021000000}"/>
    <hyperlink ref="B22" location="DIG!A1" display="DIGESTIVO" xr:uid="{7636691E-AB6C-4D0F-A021-8A5630DEA6F3}"/>
    <hyperlink ref="F11" location="END!A1" display="ENDOCRINOLOGÍA" xr:uid="{3F464E2E-B209-48E1-A0B5-7B2846C4D39B}"/>
    <hyperlink ref="F12" location="GRT!A1" display="GERIATRÍA" xr:uid="{A99DAC24-67AF-4083-BE17-E4D86BB64590}"/>
    <hyperlink ref="F14" location="HEM!A1" display="HEMATOLOGÍA" xr:uid="{3A7AF048-F513-4EAD-ACDC-B05F7F131E1B}"/>
    <hyperlink ref="F15" location="MIR!A1" display="MEDICINA INTERNA" xr:uid="{D41A2D71-2E9E-4FCB-9D9B-6B5B3E77550C}"/>
    <hyperlink ref="F13" location="GIN!A1" display="GINECOLOGÍA" xr:uid="{F97F1655-A5EA-40E3-8F90-FB9882F2D2CE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233"/>
  <sheetViews>
    <sheetView showGridLines="0" workbookViewId="0">
      <selection activeCell="M3" sqref="M3:O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64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/>
      <c r="C3" s="2">
        <v>3741</v>
      </c>
      <c r="D3" s="2"/>
      <c r="E3" s="2"/>
      <c r="F3" s="2"/>
      <c r="G3" s="2">
        <v>100</v>
      </c>
      <c r="H3" s="2"/>
      <c r="I3" s="2">
        <v>89</v>
      </c>
      <c r="J3" s="2"/>
      <c r="K3" s="2"/>
      <c r="L3" s="2">
        <v>66</v>
      </c>
      <c r="M3" s="2"/>
      <c r="N3" s="2"/>
      <c r="O3" s="2"/>
      <c r="P3" s="57">
        <v>3996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/>
      <c r="C4" s="56">
        <v>3077</v>
      </c>
      <c r="D4" s="56"/>
      <c r="E4" s="56"/>
      <c r="F4" s="56"/>
      <c r="G4" s="56">
        <v>69</v>
      </c>
      <c r="H4" s="56"/>
      <c r="I4" s="56">
        <v>42</v>
      </c>
      <c r="J4" s="56"/>
      <c r="K4" s="56"/>
      <c r="L4" s="56">
        <v>14</v>
      </c>
      <c r="M4" s="56"/>
      <c r="N4" s="56"/>
      <c r="O4" s="56"/>
      <c r="P4" s="56">
        <v>3202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42.75" customHeight="1">
      <c r="A5" s="35" t="s">
        <v>19</v>
      </c>
      <c r="B5" s="4"/>
      <c r="C5" s="4">
        <v>0.82250735097567496</v>
      </c>
      <c r="D5" s="4"/>
      <c r="E5" s="4"/>
      <c r="F5" s="4"/>
      <c r="G5" s="4">
        <v>0.69</v>
      </c>
      <c r="H5" s="4"/>
      <c r="I5" s="4">
        <v>0.47191011235955055</v>
      </c>
      <c r="J5" s="4"/>
      <c r="K5" s="4"/>
      <c r="L5" s="4">
        <v>0.21212121212121213</v>
      </c>
      <c r="M5" s="4"/>
      <c r="N5" s="4"/>
      <c r="O5" s="4"/>
      <c r="P5" s="4">
        <v>0.80130130130130128</v>
      </c>
    </row>
    <row r="6" spans="1:43" ht="25.5">
      <c r="A6" s="36" t="s">
        <v>20</v>
      </c>
      <c r="B6" s="5"/>
      <c r="C6" s="5">
        <v>191.49593760155997</v>
      </c>
      <c r="D6" s="5"/>
      <c r="E6" s="5"/>
      <c r="F6" s="5"/>
      <c r="G6" s="5">
        <v>28.507246376811594</v>
      </c>
      <c r="H6" s="5"/>
      <c r="I6" s="5">
        <v>13.904761904761905</v>
      </c>
      <c r="J6" s="5"/>
      <c r="K6" s="5"/>
      <c r="L6" s="5">
        <v>6</v>
      </c>
      <c r="M6" s="5"/>
      <c r="N6" s="5"/>
      <c r="O6" s="5"/>
      <c r="P6" s="5">
        <v>184.84322298563399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233"/>
  <sheetViews>
    <sheetView showGridLines="0" workbookViewId="0">
      <selection activeCell="D21" sqref="D21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50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/>
      <c r="C3" s="2"/>
      <c r="D3" s="2"/>
      <c r="E3" s="2"/>
      <c r="F3" s="2"/>
      <c r="G3" s="2"/>
      <c r="H3" s="2"/>
      <c r="I3" s="2">
        <v>10</v>
      </c>
      <c r="J3" s="2"/>
      <c r="K3" s="2"/>
      <c r="L3" s="2"/>
      <c r="M3" s="2"/>
      <c r="N3" s="2">
        <v>18</v>
      </c>
      <c r="O3" s="2"/>
      <c r="P3" s="57">
        <v>28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/>
      <c r="C4" s="56"/>
      <c r="D4" s="56"/>
      <c r="E4" s="56"/>
      <c r="F4" s="56"/>
      <c r="G4" s="56"/>
      <c r="H4" s="56"/>
      <c r="I4" s="63" t="s">
        <v>60</v>
      </c>
      <c r="J4" s="56"/>
      <c r="K4" s="56"/>
      <c r="L4" s="56"/>
      <c r="M4" s="56"/>
      <c r="N4" s="56">
        <v>12</v>
      </c>
      <c r="O4" s="56"/>
      <c r="P4" s="56">
        <v>12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/>
      <c r="C5" s="4"/>
      <c r="D5" s="4"/>
      <c r="E5" s="4"/>
      <c r="F5" s="4"/>
      <c r="G5" s="4"/>
      <c r="H5" s="4"/>
      <c r="I5" s="70" t="s">
        <v>61</v>
      </c>
      <c r="J5" s="4"/>
      <c r="K5" s="4"/>
      <c r="L5" s="4"/>
      <c r="M5" s="4"/>
      <c r="N5" s="4">
        <v>0.66666666666666663</v>
      </c>
      <c r="O5" s="4"/>
      <c r="P5" s="4">
        <v>0.42857142857142855</v>
      </c>
    </row>
    <row r="6" spans="1:43" ht="25.5">
      <c r="A6" s="36" t="s">
        <v>20</v>
      </c>
      <c r="B6" s="5"/>
      <c r="C6" s="5"/>
      <c r="D6" s="5"/>
      <c r="E6" s="5"/>
      <c r="F6" s="5"/>
      <c r="G6" s="5"/>
      <c r="H6" s="5"/>
      <c r="I6" s="72" t="s">
        <v>60</v>
      </c>
      <c r="J6" s="5"/>
      <c r="K6" s="5"/>
      <c r="L6" s="5"/>
      <c r="M6" s="5"/>
      <c r="N6" s="5">
        <v>8.4166666666666661</v>
      </c>
      <c r="O6" s="5"/>
      <c r="P6" s="5">
        <v>8.4166666666666661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1233"/>
  <sheetViews>
    <sheetView showGridLines="0" workbookViewId="0">
      <selection activeCell="M3" sqref="M3:M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53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629</v>
      </c>
      <c r="C3" s="2">
        <v>2602</v>
      </c>
      <c r="D3" s="2"/>
      <c r="E3" s="2">
        <v>508</v>
      </c>
      <c r="F3" s="2">
        <v>315</v>
      </c>
      <c r="G3" s="2">
        <v>4091</v>
      </c>
      <c r="H3" s="2">
        <v>1587</v>
      </c>
      <c r="I3" s="2">
        <v>4709</v>
      </c>
      <c r="J3" s="2">
        <v>279</v>
      </c>
      <c r="K3" s="2">
        <v>287</v>
      </c>
      <c r="L3" s="2">
        <v>3290</v>
      </c>
      <c r="M3" s="2"/>
      <c r="N3" s="2">
        <v>2676</v>
      </c>
      <c r="O3" s="2">
        <v>1316</v>
      </c>
      <c r="P3" s="57">
        <v>22289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541</v>
      </c>
      <c r="C4" s="56">
        <v>1983</v>
      </c>
      <c r="D4" s="56"/>
      <c r="E4" s="56">
        <v>445</v>
      </c>
      <c r="F4" s="56">
        <v>300</v>
      </c>
      <c r="G4" s="56">
        <v>3107</v>
      </c>
      <c r="H4" s="56">
        <v>980</v>
      </c>
      <c r="I4" s="56">
        <v>3634</v>
      </c>
      <c r="J4" s="56">
        <v>270</v>
      </c>
      <c r="K4" s="56">
        <v>260</v>
      </c>
      <c r="L4" s="56">
        <v>2906</v>
      </c>
      <c r="M4" s="56"/>
      <c r="N4" s="56">
        <v>2195</v>
      </c>
      <c r="O4" s="56">
        <v>1179</v>
      </c>
      <c r="P4" s="56">
        <v>17800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0.86009538950715425</v>
      </c>
      <c r="C5" s="4">
        <v>0.7621060722521138</v>
      </c>
      <c r="D5" s="4"/>
      <c r="E5" s="4">
        <v>0.87598425196850394</v>
      </c>
      <c r="F5" s="4">
        <v>0.95238095238095233</v>
      </c>
      <c r="G5" s="4">
        <v>0.75947201173307255</v>
      </c>
      <c r="H5" s="4">
        <v>0.6175173282923756</v>
      </c>
      <c r="I5" s="4">
        <v>0.77171373964748358</v>
      </c>
      <c r="J5" s="4">
        <v>0.967741935483871</v>
      </c>
      <c r="K5" s="4">
        <v>0.90592334494773519</v>
      </c>
      <c r="L5" s="4">
        <v>0.88328267477203648</v>
      </c>
      <c r="M5" s="4"/>
      <c r="N5" s="4">
        <v>0.82025411061285503</v>
      </c>
      <c r="O5" s="4">
        <v>0.89589665653495443</v>
      </c>
      <c r="P5" s="4">
        <v>0.79860020637982865</v>
      </c>
    </row>
    <row r="6" spans="1:43" ht="25.5">
      <c r="A6" s="36" t="s">
        <v>20</v>
      </c>
      <c r="B6" s="5">
        <v>37.253234750462106</v>
      </c>
      <c r="C6" s="5">
        <v>74.245587493696419</v>
      </c>
      <c r="D6" s="5"/>
      <c r="E6" s="5">
        <v>38.182022471910109</v>
      </c>
      <c r="F6" s="5">
        <v>33.506666666666668</v>
      </c>
      <c r="G6" s="5">
        <v>71.62246540070808</v>
      </c>
      <c r="H6" s="5">
        <v>87.841836734693871</v>
      </c>
      <c r="I6" s="5">
        <v>114.26884975233902</v>
      </c>
      <c r="J6" s="5">
        <v>19.337037037037039</v>
      </c>
      <c r="K6" s="5">
        <v>25.596153846153847</v>
      </c>
      <c r="L6" s="5">
        <v>120.58499655884377</v>
      </c>
      <c r="M6" s="5"/>
      <c r="N6" s="5">
        <v>49.015489749430522</v>
      </c>
      <c r="O6" s="5">
        <v>75.355385920271416</v>
      </c>
      <c r="P6" s="5">
        <v>82.978876404494386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233"/>
  <sheetViews>
    <sheetView showGridLines="0" workbookViewId="0">
      <selection activeCell="B3" sqref="B3:P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56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554</v>
      </c>
      <c r="C3" s="2">
        <v>1867</v>
      </c>
      <c r="D3" s="2">
        <v>211</v>
      </c>
      <c r="E3" s="2">
        <v>606</v>
      </c>
      <c r="F3" s="2">
        <v>1430</v>
      </c>
      <c r="G3" s="2">
        <v>977</v>
      </c>
      <c r="H3" s="2">
        <v>449</v>
      </c>
      <c r="I3" s="2">
        <v>376</v>
      </c>
      <c r="J3" s="2">
        <v>584</v>
      </c>
      <c r="K3" s="2">
        <v>246</v>
      </c>
      <c r="L3" s="2">
        <v>882</v>
      </c>
      <c r="M3" s="2">
        <v>142</v>
      </c>
      <c r="N3" s="2">
        <v>417</v>
      </c>
      <c r="O3" s="2">
        <v>106</v>
      </c>
      <c r="P3" s="57">
        <v>8847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328</v>
      </c>
      <c r="C4" s="56">
        <v>1680</v>
      </c>
      <c r="D4" s="56">
        <v>167</v>
      </c>
      <c r="E4" s="56">
        <v>559</v>
      </c>
      <c r="F4" s="56">
        <v>1353</v>
      </c>
      <c r="G4" s="56">
        <v>752</v>
      </c>
      <c r="H4" s="56">
        <v>371</v>
      </c>
      <c r="I4" s="56">
        <v>276</v>
      </c>
      <c r="J4" s="56">
        <v>566</v>
      </c>
      <c r="K4" s="56">
        <v>236</v>
      </c>
      <c r="L4" s="56">
        <v>761</v>
      </c>
      <c r="M4" s="56">
        <v>115</v>
      </c>
      <c r="N4" s="56">
        <v>216</v>
      </c>
      <c r="O4" s="56">
        <v>28</v>
      </c>
      <c r="P4" s="56">
        <v>7408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0.59205776173285196</v>
      </c>
      <c r="C5" s="4">
        <v>0.89983931440814136</v>
      </c>
      <c r="D5" s="4">
        <v>0.79146919431279616</v>
      </c>
      <c r="E5" s="4">
        <v>0.92244224422442245</v>
      </c>
      <c r="F5" s="4">
        <v>0.94615384615384612</v>
      </c>
      <c r="G5" s="4">
        <v>0.76970317297850566</v>
      </c>
      <c r="H5" s="4">
        <v>0.82628062360801779</v>
      </c>
      <c r="I5" s="4">
        <v>0.73404255319148937</v>
      </c>
      <c r="J5" s="4">
        <v>0.96917808219178081</v>
      </c>
      <c r="K5" s="4">
        <v>0.95934959349593496</v>
      </c>
      <c r="L5" s="4">
        <v>0.86281179138321995</v>
      </c>
      <c r="M5" s="4">
        <v>0.8098591549295775</v>
      </c>
      <c r="N5" s="4">
        <v>0.51798561151079137</v>
      </c>
      <c r="O5" s="4">
        <v>0.26415094339622641</v>
      </c>
      <c r="P5" s="4">
        <v>0.83734599299197465</v>
      </c>
    </row>
    <row r="6" spans="1:43" ht="25.5">
      <c r="A6" s="36" t="s">
        <v>20</v>
      </c>
      <c r="B6" s="5">
        <v>92.435975609756099</v>
      </c>
      <c r="C6" s="5">
        <v>89.341666666666669</v>
      </c>
      <c r="D6" s="5">
        <v>97.814371257485035</v>
      </c>
      <c r="E6" s="5">
        <v>111.38998211091234</v>
      </c>
      <c r="F6" s="5">
        <v>142.92313377679233</v>
      </c>
      <c r="G6" s="5">
        <v>34.492021276595743</v>
      </c>
      <c r="H6" s="5">
        <v>30.188679245283019</v>
      </c>
      <c r="I6" s="5">
        <v>22.409420289855074</v>
      </c>
      <c r="J6" s="5">
        <v>59.860424028268554</v>
      </c>
      <c r="K6" s="5">
        <v>71.076271186440678</v>
      </c>
      <c r="L6" s="5">
        <v>62.549277266754274</v>
      </c>
      <c r="M6" s="5">
        <v>36.782608695652172</v>
      </c>
      <c r="N6" s="5">
        <v>14.180555555555555</v>
      </c>
      <c r="O6" s="5">
        <v>11.535714285714286</v>
      </c>
      <c r="P6" s="5">
        <v>81.207343412526996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233"/>
  <sheetViews>
    <sheetView showGridLines="0" workbookViewId="0">
      <selection activeCell="M3" sqref="M3:M7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24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111</v>
      </c>
      <c r="C3" s="2">
        <v>1397</v>
      </c>
      <c r="D3" s="2"/>
      <c r="E3" s="2"/>
      <c r="F3" s="2">
        <v>113</v>
      </c>
      <c r="G3" s="2">
        <v>921</v>
      </c>
      <c r="H3" s="2">
        <v>213</v>
      </c>
      <c r="I3" s="2">
        <v>416</v>
      </c>
      <c r="J3" s="2">
        <v>217</v>
      </c>
      <c r="K3" s="2">
        <v>14</v>
      </c>
      <c r="L3" s="2">
        <v>161</v>
      </c>
      <c r="M3" s="2"/>
      <c r="N3" s="2">
        <v>172</v>
      </c>
      <c r="O3" s="2">
        <v>564</v>
      </c>
      <c r="P3" s="57">
        <v>4299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77</v>
      </c>
      <c r="C4" s="56">
        <v>1158</v>
      </c>
      <c r="D4" s="56"/>
      <c r="E4" s="56"/>
      <c r="F4" s="56">
        <v>95</v>
      </c>
      <c r="G4" s="56">
        <v>480</v>
      </c>
      <c r="H4" s="56">
        <v>146</v>
      </c>
      <c r="I4" s="56">
        <v>178</v>
      </c>
      <c r="J4" s="56">
        <v>118</v>
      </c>
      <c r="K4" s="56">
        <v>6</v>
      </c>
      <c r="L4" s="56">
        <v>47</v>
      </c>
      <c r="M4" s="56"/>
      <c r="N4" s="56">
        <v>115</v>
      </c>
      <c r="O4" s="56">
        <v>482</v>
      </c>
      <c r="P4" s="56">
        <v>2902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0.69369369369369371</v>
      </c>
      <c r="C5" s="4">
        <v>0.82891911238367932</v>
      </c>
      <c r="D5" s="4"/>
      <c r="E5" s="4"/>
      <c r="F5" s="4">
        <v>0.84070796460176989</v>
      </c>
      <c r="G5" s="4">
        <v>0.52117263843648209</v>
      </c>
      <c r="H5" s="4">
        <v>0.68544600938967137</v>
      </c>
      <c r="I5" s="4">
        <v>0.42788461538461536</v>
      </c>
      <c r="J5" s="4">
        <v>0.54377880184331795</v>
      </c>
      <c r="K5" s="4">
        <v>0.42857142857142855</v>
      </c>
      <c r="L5" s="4">
        <v>0.29192546583850931</v>
      </c>
      <c r="M5" s="4"/>
      <c r="N5" s="4">
        <v>0.66860465116279066</v>
      </c>
      <c r="O5" s="4">
        <v>0.85460992907801414</v>
      </c>
      <c r="P5" s="4">
        <v>0.67504070714119557</v>
      </c>
    </row>
    <row r="6" spans="1:43" ht="25.5">
      <c r="A6" s="36" t="s">
        <v>20</v>
      </c>
      <c r="B6" s="5">
        <v>10.987012987012987</v>
      </c>
      <c r="C6" s="5">
        <v>81.688255613126074</v>
      </c>
      <c r="D6" s="5"/>
      <c r="E6" s="5"/>
      <c r="F6" s="5">
        <v>34.431578947368422</v>
      </c>
      <c r="G6" s="5">
        <v>34.420833333333334</v>
      </c>
      <c r="H6" s="5">
        <v>21.582191780821919</v>
      </c>
      <c r="I6" s="5">
        <v>25.297752808988765</v>
      </c>
      <c r="J6" s="5">
        <v>22.881355932203391</v>
      </c>
      <c r="K6" s="5">
        <v>33.666666666666664</v>
      </c>
      <c r="L6" s="5">
        <v>8.5106382978723403</v>
      </c>
      <c r="M6" s="5"/>
      <c r="N6" s="5">
        <v>11.913043478260869</v>
      </c>
      <c r="O6" s="5">
        <v>69.205394190871374</v>
      </c>
      <c r="P6" s="5">
        <v>55.450379048931772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233"/>
  <sheetViews>
    <sheetView showGridLines="0" workbookViewId="0">
      <selection activeCell="M20" sqref="M20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27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/>
      <c r="C3" s="2"/>
      <c r="D3" s="2">
        <v>40</v>
      </c>
      <c r="E3" s="2">
        <v>41</v>
      </c>
      <c r="F3" s="2">
        <v>15</v>
      </c>
      <c r="G3" s="2">
        <v>207</v>
      </c>
      <c r="H3" s="2">
        <v>9</v>
      </c>
      <c r="I3" s="2"/>
      <c r="J3" s="2">
        <v>22</v>
      </c>
      <c r="K3" s="2"/>
      <c r="L3" s="2">
        <v>17</v>
      </c>
      <c r="M3" s="2">
        <v>10</v>
      </c>
      <c r="N3" s="2">
        <v>17</v>
      </c>
      <c r="O3" s="2"/>
      <c r="P3" s="57">
        <v>378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/>
      <c r="C4" s="56"/>
      <c r="D4" s="56">
        <v>32</v>
      </c>
      <c r="E4" s="56">
        <v>38</v>
      </c>
      <c r="F4" s="69" t="s">
        <v>60</v>
      </c>
      <c r="G4" s="56">
        <v>94</v>
      </c>
      <c r="H4" s="56">
        <v>9</v>
      </c>
      <c r="I4" s="56"/>
      <c r="J4" s="56">
        <v>18</v>
      </c>
      <c r="K4" s="63"/>
      <c r="L4" s="56">
        <v>3</v>
      </c>
      <c r="M4" s="56">
        <v>1</v>
      </c>
      <c r="N4" s="56">
        <v>12</v>
      </c>
      <c r="O4" s="56"/>
      <c r="P4" s="56">
        <v>207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/>
      <c r="C5" s="4"/>
      <c r="D5" s="4">
        <v>0.8</v>
      </c>
      <c r="E5" s="4">
        <v>0.92682926829268297</v>
      </c>
      <c r="F5" s="69" t="s">
        <v>61</v>
      </c>
      <c r="G5" s="4">
        <v>0.45410628019323673</v>
      </c>
      <c r="H5" s="4">
        <v>1</v>
      </c>
      <c r="I5" s="4"/>
      <c r="J5" s="4">
        <v>0.81818181818181823</v>
      </c>
      <c r="K5" s="63"/>
      <c r="L5" s="4">
        <v>0.17647058823529413</v>
      </c>
      <c r="M5" s="4">
        <v>0.1</v>
      </c>
      <c r="N5" s="4">
        <v>0.70588235294117652</v>
      </c>
      <c r="O5" s="4"/>
      <c r="P5" s="4">
        <v>0.54761904761904767</v>
      </c>
    </row>
    <row r="6" spans="1:43" ht="25.5">
      <c r="A6" s="36" t="s">
        <v>20</v>
      </c>
      <c r="B6" s="5"/>
      <c r="C6" s="5"/>
      <c r="D6" s="5">
        <v>59.65625</v>
      </c>
      <c r="E6" s="5">
        <v>52.421052631578945</v>
      </c>
      <c r="F6" s="71" t="s">
        <v>60</v>
      </c>
      <c r="G6" s="5">
        <v>28.76595744680851</v>
      </c>
      <c r="H6" s="5">
        <v>30</v>
      </c>
      <c r="I6" s="5"/>
      <c r="J6" s="5">
        <v>10.777777777777779</v>
      </c>
      <c r="K6" s="64"/>
      <c r="L6" s="5">
        <v>29.666666666666668</v>
      </c>
      <c r="M6" s="5">
        <v>4</v>
      </c>
      <c r="N6" s="5">
        <v>36.833333333333336</v>
      </c>
      <c r="O6" s="5"/>
      <c r="P6" s="5">
        <v>36.734299516908216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233"/>
  <sheetViews>
    <sheetView showGridLines="0" workbookViewId="0">
      <selection activeCell="B3" sqref="B3:P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30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1168</v>
      </c>
      <c r="C3" s="2">
        <v>1003</v>
      </c>
      <c r="D3" s="2">
        <v>368</v>
      </c>
      <c r="E3" s="2">
        <v>789</v>
      </c>
      <c r="F3" s="2">
        <v>745</v>
      </c>
      <c r="G3" s="2">
        <v>801</v>
      </c>
      <c r="H3" s="2">
        <v>668</v>
      </c>
      <c r="I3" s="2">
        <v>808</v>
      </c>
      <c r="J3" s="2">
        <v>255</v>
      </c>
      <c r="K3" s="2">
        <v>325</v>
      </c>
      <c r="L3" s="2">
        <v>1512</v>
      </c>
      <c r="M3" s="2">
        <v>204</v>
      </c>
      <c r="N3" s="2">
        <v>1230</v>
      </c>
      <c r="O3" s="2">
        <v>753</v>
      </c>
      <c r="P3" s="57">
        <v>10629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977</v>
      </c>
      <c r="C4" s="56">
        <v>749</v>
      </c>
      <c r="D4" s="56">
        <v>227</v>
      </c>
      <c r="E4" s="56">
        <v>706</v>
      </c>
      <c r="F4" s="56">
        <v>668</v>
      </c>
      <c r="G4" s="56">
        <v>524</v>
      </c>
      <c r="H4" s="56">
        <v>262</v>
      </c>
      <c r="I4" s="56">
        <v>423</v>
      </c>
      <c r="J4" s="56">
        <v>210</v>
      </c>
      <c r="K4" s="56">
        <v>299</v>
      </c>
      <c r="L4" s="56">
        <v>1149</v>
      </c>
      <c r="M4" s="56">
        <v>155</v>
      </c>
      <c r="N4" s="56">
        <v>983</v>
      </c>
      <c r="O4" s="56">
        <v>641</v>
      </c>
      <c r="P4" s="56">
        <v>7973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0.83647260273972601</v>
      </c>
      <c r="C5" s="4">
        <v>0.74675972083748754</v>
      </c>
      <c r="D5" s="4">
        <v>0.61684782608695654</v>
      </c>
      <c r="E5" s="4">
        <v>0.89480354879594426</v>
      </c>
      <c r="F5" s="4">
        <v>0.89664429530201339</v>
      </c>
      <c r="G5" s="4">
        <v>0.65418227215980029</v>
      </c>
      <c r="H5" s="4">
        <v>0.39221556886227543</v>
      </c>
      <c r="I5" s="4">
        <v>0.52351485148514854</v>
      </c>
      <c r="J5" s="4">
        <v>0.82352941176470584</v>
      </c>
      <c r="K5" s="4">
        <v>0.92</v>
      </c>
      <c r="L5" s="4">
        <v>0.75992063492063489</v>
      </c>
      <c r="M5" s="4">
        <v>0.75980392156862742</v>
      </c>
      <c r="N5" s="4">
        <v>0.79918699186991871</v>
      </c>
      <c r="O5" s="4">
        <v>0.851261620185923</v>
      </c>
      <c r="P5" s="4">
        <v>0.75011760278483397</v>
      </c>
    </row>
    <row r="6" spans="1:43" ht="25.5">
      <c r="A6" s="36" t="s">
        <v>20</v>
      </c>
      <c r="B6" s="5">
        <v>54.241555783009211</v>
      </c>
      <c r="C6" s="5">
        <v>25.845126835781041</v>
      </c>
      <c r="D6" s="5">
        <v>40.440528634361236</v>
      </c>
      <c r="E6" s="5">
        <v>90.245042492917847</v>
      </c>
      <c r="F6" s="5">
        <v>44.618263473053894</v>
      </c>
      <c r="G6" s="5">
        <v>22.721374045801525</v>
      </c>
      <c r="H6" s="5">
        <v>20.041984732824428</v>
      </c>
      <c r="I6" s="5">
        <v>19.156028368794328</v>
      </c>
      <c r="J6" s="5">
        <v>17.071428571428573</v>
      </c>
      <c r="K6" s="5">
        <v>44.745819397993309</v>
      </c>
      <c r="L6" s="5">
        <v>49.074847693646646</v>
      </c>
      <c r="M6" s="5">
        <v>137.24516129032259</v>
      </c>
      <c r="N6" s="5">
        <v>124.60528992878942</v>
      </c>
      <c r="O6" s="5">
        <v>40.007800312012478</v>
      </c>
      <c r="P6" s="5">
        <v>55.570801454910324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233"/>
  <sheetViews>
    <sheetView showGridLines="0" workbookViewId="0">
      <selection activeCell="O4" sqref="O4:O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33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13</v>
      </c>
      <c r="C3" s="2">
        <v>127</v>
      </c>
      <c r="D3" s="2">
        <v>17</v>
      </c>
      <c r="E3" s="2">
        <v>25</v>
      </c>
      <c r="F3" s="2">
        <v>176</v>
      </c>
      <c r="G3" s="2">
        <v>92</v>
      </c>
      <c r="H3" s="2">
        <v>40</v>
      </c>
      <c r="I3" s="2">
        <v>77</v>
      </c>
      <c r="J3" s="2">
        <v>136</v>
      </c>
      <c r="K3" s="2">
        <v>8</v>
      </c>
      <c r="L3" s="2">
        <v>169</v>
      </c>
      <c r="M3" s="2">
        <v>19</v>
      </c>
      <c r="N3" s="2">
        <v>172</v>
      </c>
      <c r="O3" s="2">
        <v>21</v>
      </c>
      <c r="P3" s="57">
        <v>1092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7</v>
      </c>
      <c r="C4" s="56">
        <v>40</v>
      </c>
      <c r="D4" s="63" t="s">
        <v>60</v>
      </c>
      <c r="E4" s="56">
        <v>20</v>
      </c>
      <c r="F4" s="56">
        <v>117</v>
      </c>
      <c r="G4" s="63">
        <v>6</v>
      </c>
      <c r="H4" s="56">
        <v>26</v>
      </c>
      <c r="I4" s="73" t="s">
        <v>60</v>
      </c>
      <c r="J4" s="56">
        <v>87</v>
      </c>
      <c r="K4" s="56">
        <v>2</v>
      </c>
      <c r="L4" s="56">
        <v>96</v>
      </c>
      <c r="M4" s="66">
        <v>8</v>
      </c>
      <c r="N4" s="56">
        <v>120</v>
      </c>
      <c r="O4" s="73" t="s">
        <v>60</v>
      </c>
      <c r="P4" s="56">
        <v>529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0.53846153846153844</v>
      </c>
      <c r="C5" s="4">
        <v>0.31496062992125984</v>
      </c>
      <c r="D5" s="4" t="s">
        <v>61</v>
      </c>
      <c r="E5" s="4">
        <v>0.8</v>
      </c>
      <c r="F5" s="4">
        <v>0.66477272727272729</v>
      </c>
      <c r="G5" s="68">
        <v>6.5217391304347824E-2</v>
      </c>
      <c r="H5" s="4">
        <v>0.65</v>
      </c>
      <c r="I5" s="74" t="s">
        <v>61</v>
      </c>
      <c r="J5" s="4">
        <v>0.63970588235294112</v>
      </c>
      <c r="K5" s="4">
        <v>0.25</v>
      </c>
      <c r="L5" s="4">
        <v>0.56804733727810652</v>
      </c>
      <c r="M5" s="4">
        <v>0.42105263157894735</v>
      </c>
      <c r="N5" s="4">
        <v>0.69767441860465118</v>
      </c>
      <c r="O5" s="74" t="s">
        <v>61</v>
      </c>
      <c r="P5" s="4">
        <v>0.48443223443223443</v>
      </c>
    </row>
    <row r="6" spans="1:43" ht="25.5">
      <c r="A6" s="36" t="s">
        <v>20</v>
      </c>
      <c r="B6" s="5">
        <v>7.1428571428571432</v>
      </c>
      <c r="C6" s="5">
        <v>24.574999999999999</v>
      </c>
      <c r="D6" s="72" t="s">
        <v>60</v>
      </c>
      <c r="E6" s="5">
        <v>17.350000000000001</v>
      </c>
      <c r="F6" s="5">
        <v>51.880341880341881</v>
      </c>
      <c r="G6" s="65">
        <v>65.166666666666671</v>
      </c>
      <c r="H6" s="5">
        <v>13.692307692307692</v>
      </c>
      <c r="I6" s="65" t="s">
        <v>60</v>
      </c>
      <c r="J6" s="5">
        <v>40.103448275862071</v>
      </c>
      <c r="K6" s="5">
        <v>7.5</v>
      </c>
      <c r="L6" s="5">
        <v>32.822916666666664</v>
      </c>
      <c r="M6" s="67">
        <v>19.875</v>
      </c>
      <c r="N6" s="5">
        <v>28.708333333333332</v>
      </c>
      <c r="O6" s="65" t="s">
        <v>60</v>
      </c>
      <c r="P6" s="5">
        <v>34.888468809073721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233"/>
  <sheetViews>
    <sheetView showGridLines="0" workbookViewId="0">
      <selection activeCell="B3" sqref="B3:P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36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57</v>
      </c>
      <c r="C3" s="2">
        <v>220</v>
      </c>
      <c r="D3" s="2">
        <v>239</v>
      </c>
      <c r="E3" s="2">
        <v>90</v>
      </c>
      <c r="F3" s="2">
        <v>102</v>
      </c>
      <c r="G3" s="2">
        <v>112</v>
      </c>
      <c r="H3" s="2">
        <v>75</v>
      </c>
      <c r="I3" s="2">
        <v>78</v>
      </c>
      <c r="J3" s="2">
        <v>80</v>
      </c>
      <c r="K3" s="2">
        <v>36</v>
      </c>
      <c r="L3" s="2">
        <v>263</v>
      </c>
      <c r="M3" s="2">
        <v>143</v>
      </c>
      <c r="N3" s="2">
        <v>103</v>
      </c>
      <c r="O3" s="2">
        <v>155</v>
      </c>
      <c r="P3" s="57">
        <v>1753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39</v>
      </c>
      <c r="C4" s="56">
        <v>176</v>
      </c>
      <c r="D4" s="56">
        <v>190</v>
      </c>
      <c r="E4" s="56">
        <v>72</v>
      </c>
      <c r="F4" s="56">
        <v>80</v>
      </c>
      <c r="G4" s="56">
        <v>13</v>
      </c>
      <c r="H4" s="56">
        <v>32</v>
      </c>
      <c r="I4" s="56">
        <v>7</v>
      </c>
      <c r="J4" s="56">
        <v>69</v>
      </c>
      <c r="K4" s="56">
        <v>30</v>
      </c>
      <c r="L4" s="56">
        <v>221</v>
      </c>
      <c r="M4" s="56">
        <v>122</v>
      </c>
      <c r="N4" s="56">
        <v>68</v>
      </c>
      <c r="O4" s="56">
        <v>82</v>
      </c>
      <c r="P4" s="56">
        <v>1201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0.68421052631578949</v>
      </c>
      <c r="C5" s="4">
        <v>0.8</v>
      </c>
      <c r="D5" s="4">
        <v>0.79497907949790791</v>
      </c>
      <c r="E5" s="4">
        <v>0.8</v>
      </c>
      <c r="F5" s="4">
        <v>0.78431372549019607</v>
      </c>
      <c r="G5" s="4">
        <v>0.11607142857142858</v>
      </c>
      <c r="H5" s="4">
        <v>0.42666666666666669</v>
      </c>
      <c r="I5" s="4">
        <v>8.9743589743589744E-2</v>
      </c>
      <c r="J5" s="4">
        <v>0.86250000000000004</v>
      </c>
      <c r="K5" s="4">
        <v>0.83333333333333337</v>
      </c>
      <c r="L5" s="4">
        <v>0.84030418250950567</v>
      </c>
      <c r="M5" s="4">
        <v>0.85314685314685312</v>
      </c>
      <c r="N5" s="4">
        <v>0.66019417475728159</v>
      </c>
      <c r="O5" s="4">
        <v>0.52903225806451615</v>
      </c>
      <c r="P5" s="4">
        <v>0.68511123787792361</v>
      </c>
    </row>
    <row r="6" spans="1:43" ht="25.5">
      <c r="A6" s="36" t="s">
        <v>20</v>
      </c>
      <c r="B6" s="5">
        <v>36.333333333333336</v>
      </c>
      <c r="C6" s="5">
        <v>28.375</v>
      </c>
      <c r="D6" s="5">
        <v>60.56315789473684</v>
      </c>
      <c r="E6" s="5">
        <v>11.875</v>
      </c>
      <c r="F6" s="5">
        <v>15.95</v>
      </c>
      <c r="G6" s="5">
        <v>13.076923076923077</v>
      </c>
      <c r="H6" s="5">
        <v>8.96875</v>
      </c>
      <c r="I6" s="5">
        <v>8.7142857142857135</v>
      </c>
      <c r="J6" s="5">
        <v>29.565217391304348</v>
      </c>
      <c r="K6" s="5">
        <v>19.033333333333335</v>
      </c>
      <c r="L6" s="5">
        <v>43.737556561085974</v>
      </c>
      <c r="M6" s="5">
        <v>27.778688524590162</v>
      </c>
      <c r="N6" s="5">
        <v>11.911764705882353</v>
      </c>
      <c r="O6" s="5">
        <v>9.8536585365853657</v>
      </c>
      <c r="P6" s="5">
        <v>31.516236469608661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3976-A266-4D34-AF1B-C0DCD992C3FF}">
  <sheetPr>
    <pageSetUpPr fitToPage="1"/>
  </sheetPr>
  <dimension ref="A1:AQ1233"/>
  <sheetViews>
    <sheetView showGridLines="0" workbookViewId="0">
      <selection activeCell="N16" sqref="N1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39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55">
        <v>5</v>
      </c>
      <c r="C3" s="55"/>
      <c r="D3" s="55"/>
      <c r="E3" s="55"/>
      <c r="F3" s="55">
        <v>5</v>
      </c>
      <c r="G3" s="55">
        <v>104</v>
      </c>
      <c r="H3" s="55"/>
      <c r="I3" s="55">
        <v>67</v>
      </c>
      <c r="J3" s="2"/>
      <c r="K3" s="2"/>
      <c r="L3" s="2">
        <v>38</v>
      </c>
      <c r="M3" s="2">
        <v>3</v>
      </c>
      <c r="N3" s="2">
        <v>164</v>
      </c>
      <c r="O3" s="2"/>
      <c r="P3" s="57">
        <v>386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73" t="s">
        <v>60</v>
      </c>
      <c r="C4" s="60"/>
      <c r="D4" s="60"/>
      <c r="E4" s="60"/>
      <c r="F4" s="73" t="s">
        <v>60</v>
      </c>
      <c r="G4" s="73" t="s">
        <v>60</v>
      </c>
      <c r="H4" s="60"/>
      <c r="I4" s="73" t="s">
        <v>60</v>
      </c>
      <c r="J4" s="56"/>
      <c r="K4" s="56"/>
      <c r="L4" s="56">
        <v>15</v>
      </c>
      <c r="M4" s="73" t="s">
        <v>60</v>
      </c>
      <c r="N4" s="56">
        <v>134</v>
      </c>
      <c r="O4" s="63"/>
      <c r="P4" s="56">
        <v>149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74" t="s">
        <v>61</v>
      </c>
      <c r="C5" s="51"/>
      <c r="D5" s="51"/>
      <c r="E5" s="51"/>
      <c r="F5" s="74" t="s">
        <v>61</v>
      </c>
      <c r="G5" s="74" t="s">
        <v>61</v>
      </c>
      <c r="H5" s="51"/>
      <c r="I5" s="74" t="s">
        <v>61</v>
      </c>
      <c r="J5" s="4"/>
      <c r="K5" s="4"/>
      <c r="L5" s="4">
        <v>0.39473684210526316</v>
      </c>
      <c r="M5" s="74" t="s">
        <v>61</v>
      </c>
      <c r="N5" s="4">
        <v>0.81707317073170727</v>
      </c>
      <c r="O5" s="63"/>
      <c r="P5" s="4">
        <v>0.3860103626943005</v>
      </c>
    </row>
    <row r="6" spans="1:43" ht="25.5">
      <c r="A6" s="36" t="s">
        <v>20</v>
      </c>
      <c r="B6" s="65" t="s">
        <v>60</v>
      </c>
      <c r="C6" s="52"/>
      <c r="D6" s="52"/>
      <c r="E6" s="52"/>
      <c r="F6" s="65" t="s">
        <v>60</v>
      </c>
      <c r="G6" s="65" t="s">
        <v>60</v>
      </c>
      <c r="H6" s="52"/>
      <c r="I6" s="65" t="s">
        <v>60</v>
      </c>
      <c r="J6" s="5"/>
      <c r="K6" s="5"/>
      <c r="L6" s="5">
        <v>8.0666666666666664</v>
      </c>
      <c r="M6" s="65" t="s">
        <v>60</v>
      </c>
      <c r="N6" s="5">
        <v>39.14179104477612</v>
      </c>
      <c r="O6" s="64"/>
      <c r="P6" s="5">
        <v>36.013422818791945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233"/>
  <sheetViews>
    <sheetView showGridLines="0" workbookViewId="0">
      <selection activeCell="I4" sqref="I4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23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1" t="s">
        <v>17</v>
      </c>
      <c r="B3" s="2">
        <v>519</v>
      </c>
      <c r="C3" s="2">
        <v>1978</v>
      </c>
      <c r="D3" s="2"/>
      <c r="E3" s="2"/>
      <c r="F3" s="2">
        <v>179</v>
      </c>
      <c r="G3" s="2">
        <v>466</v>
      </c>
      <c r="H3" s="2">
        <v>324</v>
      </c>
      <c r="I3" s="2">
        <v>696</v>
      </c>
      <c r="J3" s="2">
        <v>541</v>
      </c>
      <c r="K3" s="2">
        <v>288</v>
      </c>
      <c r="L3" s="2">
        <v>1751</v>
      </c>
      <c r="M3" s="2"/>
      <c r="N3" s="2"/>
      <c r="O3" s="2">
        <v>155</v>
      </c>
      <c r="P3" s="57">
        <v>6897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61" t="s">
        <v>18</v>
      </c>
      <c r="B4" s="56">
        <v>465</v>
      </c>
      <c r="C4" s="56">
        <v>1660</v>
      </c>
      <c r="D4" s="56"/>
      <c r="E4" s="56"/>
      <c r="F4" s="56">
        <v>167</v>
      </c>
      <c r="G4" s="56">
        <v>392</v>
      </c>
      <c r="H4" s="56">
        <v>96</v>
      </c>
      <c r="I4" s="63" t="s">
        <v>60</v>
      </c>
      <c r="J4" s="56">
        <v>450</v>
      </c>
      <c r="K4" s="56">
        <v>266</v>
      </c>
      <c r="L4" s="56">
        <v>1461</v>
      </c>
      <c r="M4" s="56"/>
      <c r="N4" s="56"/>
      <c r="O4" s="56">
        <v>138</v>
      </c>
      <c r="P4" s="56">
        <v>5095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2" t="s">
        <v>19</v>
      </c>
      <c r="B5" s="4">
        <v>0.89595375722543358</v>
      </c>
      <c r="C5" s="4">
        <v>0.83923154701718905</v>
      </c>
      <c r="D5" s="4"/>
      <c r="E5" s="4"/>
      <c r="F5" s="4">
        <v>0.93296089385474856</v>
      </c>
      <c r="G5" s="4">
        <v>0.84120171673819744</v>
      </c>
      <c r="H5" s="4">
        <v>0.29629629629629628</v>
      </c>
      <c r="I5" s="4" t="s">
        <v>61</v>
      </c>
      <c r="J5" s="4">
        <v>0.83179297597042512</v>
      </c>
      <c r="K5" s="4">
        <v>0.92361111111111116</v>
      </c>
      <c r="L5" s="4">
        <v>0.83438035408338096</v>
      </c>
      <c r="M5" s="4"/>
      <c r="N5" s="4"/>
      <c r="O5" s="4">
        <v>0.89032258064516134</v>
      </c>
      <c r="P5" s="4">
        <v>0.73872698274612147</v>
      </c>
    </row>
    <row r="6" spans="1:43" ht="25.5">
      <c r="A6" s="33" t="s">
        <v>20</v>
      </c>
      <c r="B6" s="5">
        <v>63.982795698924733</v>
      </c>
      <c r="C6" s="5">
        <v>72.760843373493969</v>
      </c>
      <c r="D6" s="5"/>
      <c r="E6" s="5"/>
      <c r="F6" s="5">
        <v>20.580838323353294</v>
      </c>
      <c r="G6" s="5">
        <v>31.885204081632654</v>
      </c>
      <c r="H6" s="5">
        <v>31.90625</v>
      </c>
      <c r="I6" s="65" t="s">
        <v>60</v>
      </c>
      <c r="J6" s="5">
        <v>49.62</v>
      </c>
      <c r="K6" s="5">
        <v>34.315789473684212</v>
      </c>
      <c r="L6" s="5">
        <v>31.7378507871321</v>
      </c>
      <c r="M6" s="5"/>
      <c r="N6" s="5"/>
      <c r="O6" s="5">
        <v>15.202898550724637</v>
      </c>
      <c r="P6" s="5">
        <v>48.961334641805692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233"/>
  <sheetViews>
    <sheetView showGridLines="0" workbookViewId="0">
      <selection activeCell="M3" sqref="M3:M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42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26</v>
      </c>
      <c r="C3" s="2">
        <v>53</v>
      </c>
      <c r="D3" s="2"/>
      <c r="E3" s="2"/>
      <c r="F3" s="2">
        <v>85</v>
      </c>
      <c r="G3" s="2">
        <v>128</v>
      </c>
      <c r="H3" s="2">
        <v>170</v>
      </c>
      <c r="I3" s="2">
        <v>16</v>
      </c>
      <c r="J3" s="2">
        <v>39</v>
      </c>
      <c r="K3" s="2">
        <v>42</v>
      </c>
      <c r="L3" s="2">
        <v>60</v>
      </c>
      <c r="M3" s="2"/>
      <c r="N3" s="2">
        <v>124</v>
      </c>
      <c r="O3" s="2">
        <v>227</v>
      </c>
      <c r="P3" s="57">
        <v>970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16</v>
      </c>
      <c r="C4" s="56">
        <v>25</v>
      </c>
      <c r="D4" s="56"/>
      <c r="E4" s="56"/>
      <c r="F4" s="56">
        <v>66</v>
      </c>
      <c r="G4" s="69">
        <v>0</v>
      </c>
      <c r="H4" s="56">
        <v>147</v>
      </c>
      <c r="I4" s="56">
        <v>10</v>
      </c>
      <c r="J4" s="56">
        <v>31</v>
      </c>
      <c r="K4" s="56">
        <v>34</v>
      </c>
      <c r="L4" s="56">
        <v>18</v>
      </c>
      <c r="M4" s="56"/>
      <c r="N4" s="56">
        <v>103</v>
      </c>
      <c r="O4" s="56">
        <v>217</v>
      </c>
      <c r="P4" s="56">
        <v>667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0.61538461538461542</v>
      </c>
      <c r="C5" s="4">
        <v>0.47169811320754718</v>
      </c>
      <c r="D5" s="4"/>
      <c r="E5" s="4"/>
      <c r="F5" s="4">
        <v>0.77647058823529413</v>
      </c>
      <c r="G5" s="69" t="s">
        <v>61</v>
      </c>
      <c r="H5" s="4">
        <v>0.86470588235294121</v>
      </c>
      <c r="I5" s="4">
        <v>0.625</v>
      </c>
      <c r="J5" s="4">
        <v>0.79487179487179482</v>
      </c>
      <c r="K5" s="4">
        <v>0.80952380952380953</v>
      </c>
      <c r="L5" s="4">
        <v>0.3</v>
      </c>
      <c r="M5" s="4"/>
      <c r="N5" s="4">
        <v>0.83064516129032262</v>
      </c>
      <c r="O5" s="4">
        <v>0.95594713656387664</v>
      </c>
      <c r="P5" s="4">
        <v>0.68762886597938144</v>
      </c>
    </row>
    <row r="6" spans="1:43" ht="25.5">
      <c r="A6" s="36" t="s">
        <v>20</v>
      </c>
      <c r="B6" s="5">
        <v>23.4375</v>
      </c>
      <c r="C6" s="5">
        <v>10.8</v>
      </c>
      <c r="D6" s="5"/>
      <c r="E6" s="5"/>
      <c r="F6" s="5">
        <v>45.287878787878789</v>
      </c>
      <c r="G6" s="71">
        <v>0</v>
      </c>
      <c r="H6" s="5">
        <v>96.925170068027214</v>
      </c>
      <c r="I6" s="5">
        <v>8.1</v>
      </c>
      <c r="J6" s="5">
        <v>17.096774193548388</v>
      </c>
      <c r="K6" s="5">
        <v>28.264705882352942</v>
      </c>
      <c r="L6" s="5">
        <v>13.277777777777779</v>
      </c>
      <c r="M6" s="5"/>
      <c r="N6" s="5">
        <v>35.359223300970875</v>
      </c>
      <c r="O6" s="5">
        <v>58.792626728110598</v>
      </c>
      <c r="P6" s="5">
        <v>54.112443778110944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233"/>
  <sheetViews>
    <sheetView showGridLines="0" workbookViewId="0">
      <selection activeCell="M3" sqref="M3:M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48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504</v>
      </c>
      <c r="C3" s="2">
        <v>1448</v>
      </c>
      <c r="D3" s="2"/>
      <c r="E3" s="2"/>
      <c r="F3" s="2">
        <v>418</v>
      </c>
      <c r="G3" s="2">
        <v>743</v>
      </c>
      <c r="H3" s="2">
        <v>370</v>
      </c>
      <c r="I3" s="2">
        <v>252</v>
      </c>
      <c r="J3" s="2">
        <v>187</v>
      </c>
      <c r="K3" s="2">
        <v>64</v>
      </c>
      <c r="L3" s="2">
        <v>669</v>
      </c>
      <c r="M3" s="2"/>
      <c r="N3" s="2">
        <v>432</v>
      </c>
      <c r="O3" s="2">
        <v>613</v>
      </c>
      <c r="P3" s="57">
        <v>5700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453</v>
      </c>
      <c r="C4" s="56">
        <v>1216</v>
      </c>
      <c r="D4" s="56"/>
      <c r="E4" s="56"/>
      <c r="F4" s="56">
        <v>372</v>
      </c>
      <c r="G4" s="56">
        <v>609</v>
      </c>
      <c r="H4" s="56">
        <v>153</v>
      </c>
      <c r="I4" s="56">
        <v>143</v>
      </c>
      <c r="J4" s="56">
        <v>171</v>
      </c>
      <c r="K4" s="56">
        <v>54</v>
      </c>
      <c r="L4" s="56">
        <v>505</v>
      </c>
      <c r="M4" s="56"/>
      <c r="N4" s="56">
        <v>340</v>
      </c>
      <c r="O4" s="56">
        <v>475</v>
      </c>
      <c r="P4" s="56">
        <v>4491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0.89880952380952384</v>
      </c>
      <c r="C5" s="4">
        <v>0.83977900552486184</v>
      </c>
      <c r="D5" s="4"/>
      <c r="E5" s="4"/>
      <c r="F5" s="4">
        <v>0.88995215311004783</v>
      </c>
      <c r="G5" s="4">
        <v>0.81965006729475098</v>
      </c>
      <c r="H5" s="4">
        <v>0.41351351351351351</v>
      </c>
      <c r="I5" s="4">
        <v>0.56746031746031744</v>
      </c>
      <c r="J5" s="4">
        <v>0.91443850267379678</v>
      </c>
      <c r="K5" s="4">
        <v>0.84375</v>
      </c>
      <c r="L5" s="4">
        <v>0.75485799701046341</v>
      </c>
      <c r="M5" s="4"/>
      <c r="N5" s="4">
        <v>0.78703703703703709</v>
      </c>
      <c r="O5" s="4">
        <v>0.77487765089722671</v>
      </c>
      <c r="P5" s="4">
        <v>0.78789473684210531</v>
      </c>
    </row>
    <row r="6" spans="1:43" ht="25.5">
      <c r="A6" s="36" t="s">
        <v>20</v>
      </c>
      <c r="B6" s="5">
        <v>71.671081677704194</v>
      </c>
      <c r="C6" s="5">
        <v>111.55592105263158</v>
      </c>
      <c r="D6" s="5"/>
      <c r="E6" s="5"/>
      <c r="F6" s="5">
        <v>37.55913978494624</v>
      </c>
      <c r="G6" s="5">
        <v>37.558292282430216</v>
      </c>
      <c r="H6" s="5">
        <v>33.75816993464052</v>
      </c>
      <c r="I6" s="5">
        <v>40.909090909090907</v>
      </c>
      <c r="J6" s="5">
        <v>20.152046783625732</v>
      </c>
      <c r="K6" s="5">
        <v>35.592592592592595</v>
      </c>
      <c r="L6" s="5">
        <v>41.366336633663366</v>
      </c>
      <c r="M6" s="5"/>
      <c r="N6" s="5">
        <v>27.905882352941177</v>
      </c>
      <c r="O6" s="5">
        <v>128.65684210526317</v>
      </c>
      <c r="P6" s="5">
        <v>69.658650634602537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210"/>
  <sheetViews>
    <sheetView showGridLines="0" workbookViewId="0">
      <selection activeCell="O3" sqref="O3:O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51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0</v>
      </c>
      <c r="C3" s="2">
        <v>236</v>
      </c>
      <c r="D3" s="2"/>
      <c r="E3" s="2"/>
      <c r="F3" s="2"/>
      <c r="G3" s="2">
        <v>139</v>
      </c>
      <c r="H3" s="2"/>
      <c r="I3" s="2">
        <v>182</v>
      </c>
      <c r="J3" s="2"/>
      <c r="K3" s="2"/>
      <c r="L3" s="2">
        <v>22</v>
      </c>
      <c r="M3" s="2"/>
      <c r="N3" s="2">
        <v>92</v>
      </c>
      <c r="O3" s="2"/>
      <c r="P3" s="57">
        <v>671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0</v>
      </c>
      <c r="C4" s="56">
        <v>41</v>
      </c>
      <c r="D4" s="56"/>
      <c r="E4" s="56"/>
      <c r="F4" s="56"/>
      <c r="G4" s="56">
        <v>40</v>
      </c>
      <c r="H4" s="56"/>
      <c r="I4" s="56">
        <v>80</v>
      </c>
      <c r="J4" s="56"/>
      <c r="K4" s="56"/>
      <c r="L4" s="56">
        <v>14</v>
      </c>
      <c r="M4" s="56"/>
      <c r="N4" s="56">
        <v>79</v>
      </c>
      <c r="O4" s="56"/>
      <c r="P4" s="56">
        <v>254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 t="s">
        <v>61</v>
      </c>
      <c r="C5" s="4">
        <v>0.17372881355932204</v>
      </c>
      <c r="D5" s="4"/>
      <c r="E5" s="4"/>
      <c r="F5" s="4"/>
      <c r="G5" s="4">
        <v>0.28776978417266186</v>
      </c>
      <c r="H5" s="4"/>
      <c r="I5" s="4">
        <v>0.43956043956043955</v>
      </c>
      <c r="J5" s="4"/>
      <c r="K5" s="4"/>
      <c r="L5" s="4">
        <v>0.63636363636363635</v>
      </c>
      <c r="M5" s="4"/>
      <c r="N5" s="4">
        <v>0.85869565217391308</v>
      </c>
      <c r="O5" s="4"/>
      <c r="P5" s="4">
        <v>0.37853949329359166</v>
      </c>
    </row>
    <row r="6" spans="1:43" ht="25.5">
      <c r="A6" s="36" t="s">
        <v>20</v>
      </c>
      <c r="B6" s="5">
        <v>0</v>
      </c>
      <c r="C6" s="5">
        <v>32.68292682926829</v>
      </c>
      <c r="D6" s="5"/>
      <c r="E6" s="5"/>
      <c r="F6" s="5"/>
      <c r="G6" s="5">
        <v>18.324999999999999</v>
      </c>
      <c r="H6" s="5"/>
      <c r="I6" s="5">
        <v>29.512499999999999</v>
      </c>
      <c r="J6" s="5"/>
      <c r="K6" s="5"/>
      <c r="L6" s="5">
        <v>12.785714285714286</v>
      </c>
      <c r="M6" s="5"/>
      <c r="N6" s="5">
        <v>19.632911392405063</v>
      </c>
      <c r="O6" s="5"/>
      <c r="P6" s="5">
        <v>24.26771653543307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210"/>
  <sheetViews>
    <sheetView showGridLines="0" workbookViewId="0">
      <selection activeCell="N4" sqref="N4:N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45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/>
      <c r="C3" s="2">
        <v>144</v>
      </c>
      <c r="D3" s="2"/>
      <c r="E3" s="2"/>
      <c r="F3" s="2"/>
      <c r="G3" s="2">
        <v>2</v>
      </c>
      <c r="H3" s="2"/>
      <c r="I3" s="2"/>
      <c r="J3" s="2"/>
      <c r="K3" s="2"/>
      <c r="L3" s="2"/>
      <c r="M3" s="2"/>
      <c r="N3" s="2">
        <v>1</v>
      </c>
      <c r="O3" s="2"/>
      <c r="P3" s="57">
        <v>147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/>
      <c r="C4" s="56">
        <v>32</v>
      </c>
      <c r="D4" s="56"/>
      <c r="E4" s="56"/>
      <c r="F4" s="56"/>
      <c r="G4" s="63" t="s">
        <v>60</v>
      </c>
      <c r="H4" s="56"/>
      <c r="I4" s="56"/>
      <c r="J4" s="56"/>
      <c r="K4" s="56"/>
      <c r="L4" s="56"/>
      <c r="M4" s="56"/>
      <c r="N4" s="63" t="s">
        <v>60</v>
      </c>
      <c r="O4" s="56"/>
      <c r="P4" s="56">
        <v>32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/>
      <c r="C5" s="4">
        <v>0.22222222222222221</v>
      </c>
      <c r="D5" s="4"/>
      <c r="E5" s="4"/>
      <c r="F5" s="4"/>
      <c r="G5" s="63" t="s">
        <v>61</v>
      </c>
      <c r="H5" s="4"/>
      <c r="I5" s="4"/>
      <c r="J5" s="4"/>
      <c r="K5" s="4"/>
      <c r="L5" s="4"/>
      <c r="M5" s="4"/>
      <c r="N5" s="63" t="s">
        <v>61</v>
      </c>
      <c r="O5" s="4"/>
      <c r="P5" s="4">
        <v>0.21768707482993196</v>
      </c>
    </row>
    <row r="6" spans="1:43" ht="25.5">
      <c r="A6" s="36" t="s">
        <v>20</v>
      </c>
      <c r="B6" s="5"/>
      <c r="C6" s="5">
        <v>33.78125</v>
      </c>
      <c r="D6" s="5"/>
      <c r="E6" s="5"/>
      <c r="F6" s="5"/>
      <c r="G6" s="65" t="s">
        <v>60</v>
      </c>
      <c r="H6" s="5"/>
      <c r="I6" s="5"/>
      <c r="J6" s="5"/>
      <c r="K6" s="5"/>
      <c r="L6" s="5"/>
      <c r="M6" s="5"/>
      <c r="N6" s="65" t="s">
        <v>60</v>
      </c>
      <c r="O6" s="5"/>
      <c r="P6" s="5">
        <v>33.78125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</sheetData>
  <mergeCells count="1">
    <mergeCell ref="A1:P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210"/>
  <sheetViews>
    <sheetView showGridLines="0" workbookViewId="0">
      <selection activeCell="M3" sqref="M3:M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54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334</v>
      </c>
      <c r="C3" s="2">
        <v>1210</v>
      </c>
      <c r="D3" s="2"/>
      <c r="E3" s="2"/>
      <c r="F3" s="2">
        <v>646</v>
      </c>
      <c r="G3" s="2">
        <v>1055</v>
      </c>
      <c r="H3" s="2">
        <v>726</v>
      </c>
      <c r="I3" s="2">
        <v>497</v>
      </c>
      <c r="J3" s="2">
        <v>675</v>
      </c>
      <c r="K3" s="2">
        <v>385</v>
      </c>
      <c r="L3" s="2">
        <v>2130</v>
      </c>
      <c r="M3" s="2"/>
      <c r="N3" s="2">
        <v>595</v>
      </c>
      <c r="O3" s="2">
        <v>332</v>
      </c>
      <c r="P3" s="57">
        <v>8585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271</v>
      </c>
      <c r="C4" s="56">
        <v>989</v>
      </c>
      <c r="D4" s="56"/>
      <c r="E4" s="56"/>
      <c r="F4" s="56">
        <v>585</v>
      </c>
      <c r="G4" s="56">
        <v>704</v>
      </c>
      <c r="H4" s="56">
        <v>580</v>
      </c>
      <c r="I4" s="56">
        <v>273</v>
      </c>
      <c r="J4" s="56">
        <v>662</v>
      </c>
      <c r="K4" s="56">
        <v>238</v>
      </c>
      <c r="L4" s="56">
        <v>1903</v>
      </c>
      <c r="M4" s="56"/>
      <c r="N4" s="56">
        <v>521</v>
      </c>
      <c r="O4" s="56">
        <v>228</v>
      </c>
      <c r="P4" s="56">
        <v>6954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0.81137724550898205</v>
      </c>
      <c r="C5" s="4">
        <v>0.81735537190082641</v>
      </c>
      <c r="D5" s="4"/>
      <c r="E5" s="4"/>
      <c r="F5" s="4">
        <v>0.90557275541795668</v>
      </c>
      <c r="G5" s="4">
        <v>0.66729857819905214</v>
      </c>
      <c r="H5" s="4">
        <v>0.79889807162534432</v>
      </c>
      <c r="I5" s="4">
        <v>0.54929577464788737</v>
      </c>
      <c r="J5" s="4">
        <v>0.98074074074074069</v>
      </c>
      <c r="K5" s="4">
        <v>0.61818181818181817</v>
      </c>
      <c r="L5" s="4">
        <v>0.89342723004694835</v>
      </c>
      <c r="M5" s="4"/>
      <c r="N5" s="4">
        <v>0.87563025210084033</v>
      </c>
      <c r="O5" s="4">
        <v>0.68674698795180722</v>
      </c>
      <c r="P5" s="4">
        <v>0.81001747233546884</v>
      </c>
    </row>
    <row r="6" spans="1:43" ht="25.5">
      <c r="A6" s="36" t="s">
        <v>20</v>
      </c>
      <c r="B6" s="5">
        <v>36.627306273062729</v>
      </c>
      <c r="C6" s="5">
        <v>38.141557128412536</v>
      </c>
      <c r="D6" s="5"/>
      <c r="E6" s="5"/>
      <c r="F6" s="5">
        <v>40.499145299145297</v>
      </c>
      <c r="G6" s="5">
        <v>55.426136363636367</v>
      </c>
      <c r="H6" s="5">
        <v>64.441379310344828</v>
      </c>
      <c r="I6" s="5">
        <v>46.08058608058608</v>
      </c>
      <c r="J6" s="5">
        <v>73.962235649546827</v>
      </c>
      <c r="K6" s="5">
        <v>58.592436974789919</v>
      </c>
      <c r="L6" s="5">
        <v>110.17813977929585</v>
      </c>
      <c r="M6" s="5"/>
      <c r="N6" s="5">
        <v>19.343570057581573</v>
      </c>
      <c r="O6" s="5">
        <v>227.11842105263159</v>
      </c>
      <c r="P6" s="5">
        <v>71.146678170836935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233"/>
  <sheetViews>
    <sheetView showGridLines="0" workbookViewId="0">
      <selection activeCell="G4" sqref="G4:G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65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/>
      <c r="C3" s="2">
        <v>75</v>
      </c>
      <c r="D3" s="2">
        <v>17</v>
      </c>
      <c r="E3" s="2">
        <v>39</v>
      </c>
      <c r="F3" s="2">
        <v>19</v>
      </c>
      <c r="G3" s="2">
        <v>81</v>
      </c>
      <c r="H3" s="2"/>
      <c r="I3" s="2">
        <v>21</v>
      </c>
      <c r="J3" s="2">
        <v>37</v>
      </c>
      <c r="K3" s="2">
        <v>41</v>
      </c>
      <c r="L3" s="2">
        <v>54</v>
      </c>
      <c r="M3" s="2">
        <v>34</v>
      </c>
      <c r="N3" s="2">
        <v>101</v>
      </c>
      <c r="O3" s="2">
        <v>44</v>
      </c>
      <c r="P3" s="57">
        <v>563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/>
      <c r="C4" s="56">
        <v>16</v>
      </c>
      <c r="D4" s="63" t="s">
        <v>60</v>
      </c>
      <c r="E4" s="56">
        <v>29</v>
      </c>
      <c r="F4" s="56">
        <v>3</v>
      </c>
      <c r="G4" s="63" t="s">
        <v>60</v>
      </c>
      <c r="H4" s="56"/>
      <c r="I4" s="56">
        <v>13</v>
      </c>
      <c r="J4" s="56">
        <v>34</v>
      </c>
      <c r="K4" s="63" t="s">
        <v>60</v>
      </c>
      <c r="L4" s="56">
        <v>3</v>
      </c>
      <c r="M4" s="56">
        <v>10</v>
      </c>
      <c r="N4" s="56">
        <v>22</v>
      </c>
      <c r="O4" s="56">
        <v>13</v>
      </c>
      <c r="P4" s="56">
        <v>143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/>
      <c r="C5" s="4">
        <v>0.21333333333333335</v>
      </c>
      <c r="D5" s="4" t="s">
        <v>61</v>
      </c>
      <c r="E5" s="4">
        <v>0.74358974358974361</v>
      </c>
      <c r="F5" s="4">
        <v>0.15789473684210525</v>
      </c>
      <c r="G5" s="4" t="s">
        <v>61</v>
      </c>
      <c r="H5" s="4"/>
      <c r="I5" s="4">
        <v>0.61904761904761907</v>
      </c>
      <c r="J5" s="4">
        <v>0.91891891891891897</v>
      </c>
      <c r="K5" s="4" t="s">
        <v>61</v>
      </c>
      <c r="L5" s="4">
        <v>5.5555555555555552E-2</v>
      </c>
      <c r="M5" s="4">
        <v>0.29411764705882354</v>
      </c>
      <c r="N5" s="4">
        <v>0.21782178217821782</v>
      </c>
      <c r="O5" s="4">
        <v>0.29545454545454547</v>
      </c>
      <c r="P5" s="4">
        <v>0.25399644760213141</v>
      </c>
    </row>
    <row r="6" spans="1:43" ht="25.5">
      <c r="A6" s="36" t="s">
        <v>20</v>
      </c>
      <c r="B6" s="5"/>
      <c r="C6" s="5">
        <v>9.6875</v>
      </c>
      <c r="D6" s="65" t="s">
        <v>60</v>
      </c>
      <c r="E6" s="5">
        <v>19.379310344827587</v>
      </c>
      <c r="F6" s="5">
        <v>4</v>
      </c>
      <c r="G6" s="65" t="s">
        <v>60</v>
      </c>
      <c r="H6" s="5"/>
      <c r="I6" s="5">
        <v>34.07692307692308</v>
      </c>
      <c r="J6" s="5">
        <v>11.147058823529411</v>
      </c>
      <c r="K6" s="65" t="s">
        <v>60</v>
      </c>
      <c r="L6" s="5">
        <v>11.666666666666666</v>
      </c>
      <c r="M6" s="5">
        <v>10.9</v>
      </c>
      <c r="N6" s="5">
        <v>12.318181818181818</v>
      </c>
      <c r="O6" s="5">
        <v>19.692307692307693</v>
      </c>
      <c r="P6" s="5">
        <v>15.538461538461538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233"/>
  <sheetViews>
    <sheetView showGridLines="0" workbookViewId="0">
      <selection activeCell="B3" sqref="B3:P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66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1059</v>
      </c>
      <c r="C3" s="2">
        <v>5820</v>
      </c>
      <c r="D3" s="2">
        <v>1049</v>
      </c>
      <c r="E3" s="2">
        <v>1249</v>
      </c>
      <c r="F3" s="2">
        <v>3679</v>
      </c>
      <c r="G3" s="2">
        <v>7471</v>
      </c>
      <c r="H3" s="2">
        <v>3543</v>
      </c>
      <c r="I3" s="2">
        <v>8454</v>
      </c>
      <c r="J3" s="2">
        <v>2860</v>
      </c>
      <c r="K3" s="2">
        <v>1929</v>
      </c>
      <c r="L3" s="2">
        <v>1179</v>
      </c>
      <c r="M3" s="2">
        <v>663</v>
      </c>
      <c r="N3" s="2">
        <v>2230</v>
      </c>
      <c r="O3" s="2">
        <v>2189</v>
      </c>
      <c r="P3" s="57">
        <v>43374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572</v>
      </c>
      <c r="C4" s="56">
        <v>4896</v>
      </c>
      <c r="D4" s="56">
        <v>800</v>
      </c>
      <c r="E4" s="56">
        <v>1165</v>
      </c>
      <c r="F4" s="56">
        <v>3413</v>
      </c>
      <c r="G4" s="56">
        <v>6331</v>
      </c>
      <c r="H4" s="56">
        <v>2207</v>
      </c>
      <c r="I4" s="56">
        <v>6271</v>
      </c>
      <c r="J4" s="56">
        <v>2741</v>
      </c>
      <c r="K4" s="56">
        <v>1777</v>
      </c>
      <c r="L4" s="56">
        <v>637</v>
      </c>
      <c r="M4" s="56">
        <v>635</v>
      </c>
      <c r="N4" s="56">
        <v>1673</v>
      </c>
      <c r="O4" s="56">
        <v>1969</v>
      </c>
      <c r="P4" s="56">
        <v>35087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0.54013220018885744</v>
      </c>
      <c r="C5" s="4">
        <v>0.84123711340206186</v>
      </c>
      <c r="D5" s="4">
        <v>0.76263107721639656</v>
      </c>
      <c r="E5" s="4">
        <v>0.932746196957566</v>
      </c>
      <c r="F5" s="4">
        <v>0.92769774395216087</v>
      </c>
      <c r="G5" s="4">
        <v>0.8474099852764021</v>
      </c>
      <c r="H5" s="4">
        <v>0.62291843070843922</v>
      </c>
      <c r="I5" s="4">
        <v>0.74177903950792523</v>
      </c>
      <c r="J5" s="4">
        <v>0.95839160839160842</v>
      </c>
      <c r="K5" s="4">
        <v>0.92120269569725244</v>
      </c>
      <c r="L5" s="4">
        <v>0.54028837998303647</v>
      </c>
      <c r="M5" s="4">
        <v>0.95776772247360487</v>
      </c>
      <c r="N5" s="4">
        <v>0.75022421524663674</v>
      </c>
      <c r="O5" s="4">
        <v>0.89949748743718594</v>
      </c>
      <c r="P5" s="4">
        <v>0.80894084013464285</v>
      </c>
    </row>
    <row r="6" spans="1:43" ht="25.5">
      <c r="A6" s="36" t="s">
        <v>20</v>
      </c>
      <c r="B6" s="5">
        <v>31.494755244755243</v>
      </c>
      <c r="C6" s="5">
        <v>84.856617647058826</v>
      </c>
      <c r="D6" s="5">
        <v>103.1075</v>
      </c>
      <c r="E6" s="5">
        <v>110.65922746781116</v>
      </c>
      <c r="F6" s="5">
        <v>77.070026369762672</v>
      </c>
      <c r="G6" s="5">
        <v>92.453009003317007</v>
      </c>
      <c r="H6" s="5">
        <v>61.086542818305389</v>
      </c>
      <c r="I6" s="5">
        <v>133.48094402806569</v>
      </c>
      <c r="J6" s="5">
        <v>74.638088288945639</v>
      </c>
      <c r="K6" s="5">
        <v>103.71806415306696</v>
      </c>
      <c r="L6" s="5">
        <v>10.993720565149136</v>
      </c>
      <c r="M6" s="5">
        <v>137.80629921259842</v>
      </c>
      <c r="N6" s="5">
        <v>30.84937238493724</v>
      </c>
      <c r="O6" s="5">
        <v>325.66480446927375</v>
      </c>
      <c r="P6" s="5">
        <v>103.78085900760965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233"/>
  <sheetViews>
    <sheetView showGridLines="0" workbookViewId="0">
      <selection activeCell="N16" sqref="N1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31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9</v>
      </c>
      <c r="C3" s="55">
        <v>2</v>
      </c>
      <c r="D3" s="55"/>
      <c r="E3" s="55">
        <v>4</v>
      </c>
      <c r="F3" s="55">
        <v>9</v>
      </c>
      <c r="G3" s="55">
        <v>34</v>
      </c>
      <c r="H3" s="55">
        <v>17</v>
      </c>
      <c r="I3" s="55">
        <v>37</v>
      </c>
      <c r="J3" s="55">
        <v>12</v>
      </c>
      <c r="K3" s="55">
        <v>8</v>
      </c>
      <c r="L3" s="55">
        <v>41</v>
      </c>
      <c r="M3" s="55"/>
      <c r="N3" s="55">
        <v>53</v>
      </c>
      <c r="O3" s="55">
        <v>4</v>
      </c>
      <c r="P3" s="62">
        <v>230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69">
        <v>1</v>
      </c>
      <c r="C4" s="63" t="s">
        <v>60</v>
      </c>
      <c r="D4" s="69"/>
      <c r="E4" s="63" t="s">
        <v>60</v>
      </c>
      <c r="F4" s="63" t="s">
        <v>60</v>
      </c>
      <c r="G4" s="63" t="s">
        <v>60</v>
      </c>
      <c r="H4" s="63" t="s">
        <v>60</v>
      </c>
      <c r="I4" s="60">
        <v>14</v>
      </c>
      <c r="J4" s="60">
        <v>12</v>
      </c>
      <c r="K4" s="60">
        <v>7</v>
      </c>
      <c r="L4" s="60">
        <v>24</v>
      </c>
      <c r="M4" s="60"/>
      <c r="N4" s="63" t="s">
        <v>60</v>
      </c>
      <c r="O4" s="63" t="s">
        <v>60</v>
      </c>
      <c r="P4" s="56">
        <v>58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51">
        <v>0.1111111111111111</v>
      </c>
      <c r="C5" s="4" t="s">
        <v>61</v>
      </c>
      <c r="D5" s="51"/>
      <c r="E5" s="4" t="s">
        <v>61</v>
      </c>
      <c r="F5" s="4" t="s">
        <v>61</v>
      </c>
      <c r="G5" s="4" t="s">
        <v>61</v>
      </c>
      <c r="H5" s="4" t="s">
        <v>61</v>
      </c>
      <c r="I5" s="51">
        <v>0.3783783783783784</v>
      </c>
      <c r="J5" s="51">
        <v>1</v>
      </c>
      <c r="K5" s="51">
        <v>0.875</v>
      </c>
      <c r="L5" s="51">
        <v>0.58536585365853655</v>
      </c>
      <c r="M5" s="51"/>
      <c r="N5" s="4" t="s">
        <v>61</v>
      </c>
      <c r="O5" s="4" t="s">
        <v>61</v>
      </c>
      <c r="P5" s="51">
        <v>0.25217391304347825</v>
      </c>
    </row>
    <row r="6" spans="1:43" ht="25.5">
      <c r="A6" s="36" t="s">
        <v>20</v>
      </c>
      <c r="B6" s="71">
        <v>4</v>
      </c>
      <c r="C6" s="65" t="s">
        <v>60</v>
      </c>
      <c r="D6" s="52"/>
      <c r="E6" s="65" t="s">
        <v>60</v>
      </c>
      <c r="F6" s="65" t="s">
        <v>60</v>
      </c>
      <c r="G6" s="65" t="s">
        <v>60</v>
      </c>
      <c r="H6" s="65" t="s">
        <v>60</v>
      </c>
      <c r="I6" s="52">
        <v>8.5714285714285712</v>
      </c>
      <c r="J6" s="52">
        <v>13</v>
      </c>
      <c r="K6" s="52">
        <v>6</v>
      </c>
      <c r="L6" s="52">
        <v>9.6666666666666661</v>
      </c>
      <c r="M6" s="52"/>
      <c r="N6" s="65" t="s">
        <v>60</v>
      </c>
      <c r="O6" s="65" t="s">
        <v>60</v>
      </c>
      <c r="P6" s="52">
        <v>9.5517241379310338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233"/>
  <sheetViews>
    <sheetView showGridLines="0" workbookViewId="0">
      <selection activeCell="O4" sqref="O4:O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34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4</v>
      </c>
      <c r="C3" s="2">
        <v>71</v>
      </c>
      <c r="D3" s="2"/>
      <c r="E3" s="2"/>
      <c r="F3" s="2"/>
      <c r="G3" s="2">
        <v>18</v>
      </c>
      <c r="H3" s="2"/>
      <c r="I3" s="2">
        <v>27</v>
      </c>
      <c r="J3" s="2"/>
      <c r="K3" s="2"/>
      <c r="L3" s="2"/>
      <c r="M3" s="2"/>
      <c r="N3" s="2">
        <v>56</v>
      </c>
      <c r="O3" s="2">
        <v>9</v>
      </c>
      <c r="P3" s="57">
        <v>185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63" t="s">
        <v>60</v>
      </c>
      <c r="C4" s="56">
        <v>44</v>
      </c>
      <c r="D4" s="56"/>
      <c r="E4" s="56"/>
      <c r="F4" s="56"/>
      <c r="G4" s="63" t="s">
        <v>60</v>
      </c>
      <c r="H4" s="56"/>
      <c r="I4" s="66">
        <v>1</v>
      </c>
      <c r="J4" s="56"/>
      <c r="K4" s="56"/>
      <c r="L4" s="56"/>
      <c r="M4" s="56"/>
      <c r="N4" s="56">
        <v>41</v>
      </c>
      <c r="O4" s="63" t="s">
        <v>60</v>
      </c>
      <c r="P4" s="56">
        <v>86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 t="s">
        <v>61</v>
      </c>
      <c r="C5" s="4">
        <v>0.61971830985915488</v>
      </c>
      <c r="D5" s="4"/>
      <c r="E5" s="4"/>
      <c r="F5" s="4"/>
      <c r="G5" s="4" t="s">
        <v>61</v>
      </c>
      <c r="H5" s="4"/>
      <c r="I5" s="4">
        <v>3.7037037037037035E-2</v>
      </c>
      <c r="J5" s="4"/>
      <c r="K5" s="4"/>
      <c r="L5" s="4"/>
      <c r="M5" s="4"/>
      <c r="N5" s="4">
        <v>0.7321428571428571</v>
      </c>
      <c r="O5" s="4" t="s">
        <v>61</v>
      </c>
      <c r="P5" s="4">
        <v>0.46486486486486489</v>
      </c>
    </row>
    <row r="6" spans="1:43" ht="25.5">
      <c r="A6" s="36" t="s">
        <v>20</v>
      </c>
      <c r="B6" s="65" t="s">
        <v>60</v>
      </c>
      <c r="C6" s="5">
        <v>13.045454545454545</v>
      </c>
      <c r="D6" s="5"/>
      <c r="E6" s="5"/>
      <c r="F6" s="5"/>
      <c r="G6" s="65" t="s">
        <v>60</v>
      </c>
      <c r="H6" s="5"/>
      <c r="I6" s="5">
        <v>31</v>
      </c>
      <c r="J6" s="5"/>
      <c r="K6" s="5"/>
      <c r="L6" s="5"/>
      <c r="M6" s="5"/>
      <c r="N6" s="5">
        <v>5.8292682926829267</v>
      </c>
      <c r="O6" s="65" t="s">
        <v>60</v>
      </c>
      <c r="P6" s="5">
        <v>9.8139534883720927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233"/>
  <sheetViews>
    <sheetView showGridLines="0" workbookViewId="0">
      <selection activeCell="B3" sqref="B3:P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37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831</v>
      </c>
      <c r="C3" s="2">
        <v>3226</v>
      </c>
      <c r="D3" s="2">
        <v>323</v>
      </c>
      <c r="E3" s="2">
        <v>128</v>
      </c>
      <c r="F3" s="2">
        <v>1847</v>
      </c>
      <c r="G3" s="2">
        <v>2472</v>
      </c>
      <c r="H3" s="2">
        <v>1887</v>
      </c>
      <c r="I3" s="2">
        <v>618</v>
      </c>
      <c r="J3" s="2">
        <v>934</v>
      </c>
      <c r="K3" s="2">
        <v>535</v>
      </c>
      <c r="L3" s="2">
        <v>2992</v>
      </c>
      <c r="M3" s="2">
        <v>124</v>
      </c>
      <c r="N3" s="2">
        <v>1513</v>
      </c>
      <c r="O3" s="2">
        <v>807</v>
      </c>
      <c r="P3" s="57">
        <v>18237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732</v>
      </c>
      <c r="C4" s="56">
        <v>2772</v>
      </c>
      <c r="D4" s="56">
        <v>246</v>
      </c>
      <c r="E4" s="56">
        <v>87</v>
      </c>
      <c r="F4" s="56">
        <v>1740</v>
      </c>
      <c r="G4" s="56">
        <v>2018</v>
      </c>
      <c r="H4" s="56">
        <v>1349</v>
      </c>
      <c r="I4" s="56">
        <v>434</v>
      </c>
      <c r="J4" s="56">
        <v>893</v>
      </c>
      <c r="K4" s="56">
        <v>515</v>
      </c>
      <c r="L4" s="56">
        <v>2648</v>
      </c>
      <c r="M4" s="56">
        <v>118</v>
      </c>
      <c r="N4" s="56">
        <v>987</v>
      </c>
      <c r="O4" s="56">
        <v>730</v>
      </c>
      <c r="P4" s="56">
        <v>15269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0.88086642599277976</v>
      </c>
      <c r="C5" s="4">
        <v>0.85926844389336643</v>
      </c>
      <c r="D5" s="4">
        <v>0.76160990712074306</v>
      </c>
      <c r="E5" s="4">
        <v>0.6796875</v>
      </c>
      <c r="F5" s="4">
        <v>0.94206821873308066</v>
      </c>
      <c r="G5" s="4">
        <v>0.81634304207119746</v>
      </c>
      <c r="H5" s="4">
        <v>0.71489136195018543</v>
      </c>
      <c r="I5" s="4">
        <v>0.70226537216828477</v>
      </c>
      <c r="J5" s="4">
        <v>0.95610278372591007</v>
      </c>
      <c r="K5" s="4">
        <v>0.96261682242990654</v>
      </c>
      <c r="L5" s="4">
        <v>0.88502673796791442</v>
      </c>
      <c r="M5" s="4">
        <v>0.95161290322580649</v>
      </c>
      <c r="N5" s="4">
        <v>0.65234633179114343</v>
      </c>
      <c r="O5" s="4">
        <v>0.90458488228004952</v>
      </c>
      <c r="P5" s="4">
        <v>0.83725393430937101</v>
      </c>
    </row>
    <row r="6" spans="1:43" ht="25.5">
      <c r="A6" s="36" t="s">
        <v>20</v>
      </c>
      <c r="B6" s="5">
        <v>31.954918032786885</v>
      </c>
      <c r="C6" s="5">
        <v>82.42316017316017</v>
      </c>
      <c r="D6" s="5">
        <v>26.081300813008131</v>
      </c>
      <c r="E6" s="5">
        <v>9.7816091954022983</v>
      </c>
      <c r="F6" s="5">
        <v>74.386781609195396</v>
      </c>
      <c r="G6" s="5">
        <v>46.073339940535185</v>
      </c>
      <c r="H6" s="5">
        <v>45.434395848776873</v>
      </c>
      <c r="I6" s="5">
        <v>19.47004608294931</v>
      </c>
      <c r="J6" s="5">
        <v>35.225083986562147</v>
      </c>
      <c r="K6" s="5">
        <v>53.403883495145628</v>
      </c>
      <c r="L6" s="5">
        <v>67.930891238670696</v>
      </c>
      <c r="M6" s="5">
        <v>18.33050847457627</v>
      </c>
      <c r="N6" s="5">
        <v>38.78824721377913</v>
      </c>
      <c r="O6" s="5">
        <v>63.169863013698631</v>
      </c>
      <c r="P6" s="5">
        <v>57.41607177942236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233"/>
  <sheetViews>
    <sheetView showGridLines="0" tabSelected="1" workbookViewId="0">
      <selection activeCell="I3" sqref="I3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26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601</v>
      </c>
      <c r="C3" s="2">
        <v>798</v>
      </c>
      <c r="D3" s="2">
        <v>277</v>
      </c>
      <c r="E3" s="2">
        <v>334</v>
      </c>
      <c r="F3" s="2">
        <v>837</v>
      </c>
      <c r="G3" s="2">
        <v>438</v>
      </c>
      <c r="H3" s="2">
        <v>554</v>
      </c>
      <c r="I3" s="2">
        <v>867</v>
      </c>
      <c r="J3" s="2">
        <v>271</v>
      </c>
      <c r="K3" s="2">
        <v>36</v>
      </c>
      <c r="L3" s="2">
        <v>1544</v>
      </c>
      <c r="M3" s="2">
        <v>174</v>
      </c>
      <c r="N3" s="2">
        <v>340</v>
      </c>
      <c r="O3" s="2">
        <v>277</v>
      </c>
      <c r="P3" s="57">
        <v>7348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581</v>
      </c>
      <c r="C4" s="56">
        <v>67</v>
      </c>
      <c r="D4" s="56">
        <v>142</v>
      </c>
      <c r="E4" s="56">
        <v>310</v>
      </c>
      <c r="F4" s="56">
        <v>660</v>
      </c>
      <c r="G4" s="56">
        <v>4</v>
      </c>
      <c r="H4" s="56">
        <v>383</v>
      </c>
      <c r="I4" s="56">
        <v>1</v>
      </c>
      <c r="J4" s="56">
        <v>261</v>
      </c>
      <c r="K4" s="56">
        <v>16</v>
      </c>
      <c r="L4" s="56">
        <v>87</v>
      </c>
      <c r="M4" s="56">
        <v>27</v>
      </c>
      <c r="N4" s="56">
        <v>276</v>
      </c>
      <c r="O4" s="56">
        <v>264</v>
      </c>
      <c r="P4" s="56">
        <v>3079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0.96672212978369387</v>
      </c>
      <c r="C5" s="4">
        <v>8.3959899749373429E-2</v>
      </c>
      <c r="D5" s="4">
        <v>0.5126353790613718</v>
      </c>
      <c r="E5" s="4">
        <v>0.92814371257485029</v>
      </c>
      <c r="F5" s="4">
        <v>0.78853046594982079</v>
      </c>
      <c r="G5" s="4">
        <v>9.1324200913242004E-3</v>
      </c>
      <c r="H5" s="4">
        <v>0.69133574007220222</v>
      </c>
      <c r="I5" s="4">
        <v>1.1534025374855825E-3</v>
      </c>
      <c r="J5" s="4">
        <v>0.96309963099630991</v>
      </c>
      <c r="K5" s="4">
        <v>0.44444444444444442</v>
      </c>
      <c r="L5" s="4">
        <v>5.6347150259067356E-2</v>
      </c>
      <c r="M5" s="4">
        <v>0.15517241379310345</v>
      </c>
      <c r="N5" s="4">
        <v>0.81176470588235294</v>
      </c>
      <c r="O5" s="4">
        <v>0.95306859205776173</v>
      </c>
      <c r="P5" s="4">
        <v>0.41902558519324984</v>
      </c>
    </row>
    <row r="6" spans="1:43" ht="25.5">
      <c r="A6" s="36" t="s">
        <v>20</v>
      </c>
      <c r="B6" s="5">
        <v>25.117039586919105</v>
      </c>
      <c r="C6" s="5">
        <v>32.313432835820898</v>
      </c>
      <c r="D6" s="5">
        <v>28.535211267605632</v>
      </c>
      <c r="E6" s="5">
        <v>32.254838709677422</v>
      </c>
      <c r="F6" s="5">
        <v>124.28333333333333</v>
      </c>
      <c r="G6" s="5">
        <v>5</v>
      </c>
      <c r="H6" s="5">
        <v>12.331592689295039</v>
      </c>
      <c r="I6" s="5">
        <v>4</v>
      </c>
      <c r="J6" s="5">
        <v>12.015325670498084</v>
      </c>
      <c r="K6" s="5">
        <v>4.875</v>
      </c>
      <c r="L6" s="5">
        <v>17.045977011494251</v>
      </c>
      <c r="M6" s="5">
        <v>15.555555555555555</v>
      </c>
      <c r="N6" s="5">
        <v>9.8768115942028984</v>
      </c>
      <c r="O6" s="5">
        <v>8.329545454545455</v>
      </c>
      <c r="P6" s="5">
        <v>41.450146151347838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Q1233"/>
  <sheetViews>
    <sheetView showGridLines="0" workbookViewId="0">
      <selection activeCell="B3" sqref="B3:P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67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202</v>
      </c>
      <c r="C3" s="2">
        <v>401</v>
      </c>
      <c r="D3" s="2">
        <v>17</v>
      </c>
      <c r="E3" s="2">
        <v>124</v>
      </c>
      <c r="F3" s="2">
        <v>164</v>
      </c>
      <c r="G3" s="2">
        <v>327</v>
      </c>
      <c r="H3" s="2">
        <v>241</v>
      </c>
      <c r="I3" s="2">
        <v>157</v>
      </c>
      <c r="J3" s="2">
        <v>157</v>
      </c>
      <c r="K3" s="2">
        <v>157</v>
      </c>
      <c r="L3" s="2">
        <v>261</v>
      </c>
      <c r="M3" s="2">
        <v>9</v>
      </c>
      <c r="N3" s="2">
        <v>182</v>
      </c>
      <c r="O3" s="2">
        <v>129</v>
      </c>
      <c r="P3" s="57">
        <v>2528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100</v>
      </c>
      <c r="C4" s="56">
        <v>352</v>
      </c>
      <c r="D4" s="56">
        <v>11</v>
      </c>
      <c r="E4" s="56">
        <v>12</v>
      </c>
      <c r="F4" s="56">
        <v>139</v>
      </c>
      <c r="G4" s="56">
        <v>2</v>
      </c>
      <c r="H4" s="56">
        <v>13</v>
      </c>
      <c r="I4" s="56">
        <v>37</v>
      </c>
      <c r="J4" s="56">
        <v>152</v>
      </c>
      <c r="K4" s="56">
        <v>138</v>
      </c>
      <c r="L4" s="56">
        <v>209</v>
      </c>
      <c r="M4" s="56">
        <v>7</v>
      </c>
      <c r="N4" s="56">
        <v>116</v>
      </c>
      <c r="O4" s="56">
        <v>115</v>
      </c>
      <c r="P4" s="56">
        <v>1403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0.49504950495049505</v>
      </c>
      <c r="C5" s="4">
        <v>0.87780548628428923</v>
      </c>
      <c r="D5" s="4">
        <v>0.6470588235294118</v>
      </c>
      <c r="E5" s="4">
        <v>9.6774193548387094E-2</v>
      </c>
      <c r="F5" s="4">
        <v>0.84756097560975607</v>
      </c>
      <c r="G5" s="4">
        <v>6.1162079510703364E-3</v>
      </c>
      <c r="H5" s="4">
        <v>5.3941908713692949E-2</v>
      </c>
      <c r="I5" s="4">
        <v>0.2356687898089172</v>
      </c>
      <c r="J5" s="4">
        <v>0.96815286624203822</v>
      </c>
      <c r="K5" s="4">
        <v>0.87898089171974525</v>
      </c>
      <c r="L5" s="4">
        <v>0.8007662835249042</v>
      </c>
      <c r="M5" s="4">
        <v>0.77777777777777779</v>
      </c>
      <c r="N5" s="4">
        <v>0.63736263736263732</v>
      </c>
      <c r="O5" s="4">
        <v>0.89147286821705429</v>
      </c>
      <c r="P5" s="4">
        <v>0.55498417721518989</v>
      </c>
    </row>
    <row r="6" spans="1:43" ht="25.5">
      <c r="A6" s="36" t="s">
        <v>20</v>
      </c>
      <c r="B6" s="5">
        <v>36.729999999999997</v>
      </c>
      <c r="C6" s="5">
        <v>48.90056818181818</v>
      </c>
      <c r="D6" s="5">
        <v>22.454545454545453</v>
      </c>
      <c r="E6" s="5">
        <v>34.583333333333336</v>
      </c>
      <c r="F6" s="5">
        <v>32.230215827338128</v>
      </c>
      <c r="G6" s="5">
        <v>131</v>
      </c>
      <c r="H6" s="5">
        <v>17.615384615384617</v>
      </c>
      <c r="I6" s="5">
        <v>32.756756756756758</v>
      </c>
      <c r="J6" s="5">
        <v>26.967105263157894</v>
      </c>
      <c r="K6" s="5">
        <v>74.739130434782609</v>
      </c>
      <c r="L6" s="5">
        <v>30.014354066985646</v>
      </c>
      <c r="M6" s="5">
        <v>10.428571428571429</v>
      </c>
      <c r="N6" s="5">
        <v>23.396551724137932</v>
      </c>
      <c r="O6" s="5">
        <v>37.382608695652173</v>
      </c>
      <c r="P6" s="5">
        <v>39.56022808267997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233"/>
  <sheetViews>
    <sheetView showGridLines="0" workbookViewId="0">
      <selection activeCell="B3" sqref="B3:P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>
      <c r="A2" s="1" t="s">
        <v>43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353</v>
      </c>
      <c r="C3" s="2">
        <v>987</v>
      </c>
      <c r="D3" s="2">
        <v>345</v>
      </c>
      <c r="E3" s="2">
        <v>326</v>
      </c>
      <c r="F3" s="2">
        <v>350</v>
      </c>
      <c r="G3" s="2">
        <v>479</v>
      </c>
      <c r="H3" s="2">
        <v>377</v>
      </c>
      <c r="I3" s="2">
        <v>630</v>
      </c>
      <c r="J3" s="2">
        <v>576</v>
      </c>
      <c r="K3" s="2">
        <v>158</v>
      </c>
      <c r="L3" s="2">
        <v>455</v>
      </c>
      <c r="M3" s="2">
        <v>117</v>
      </c>
      <c r="N3" s="2">
        <v>696</v>
      </c>
      <c r="O3" s="2">
        <v>566</v>
      </c>
      <c r="P3" s="57">
        <v>6415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283</v>
      </c>
      <c r="C4" s="56">
        <v>834</v>
      </c>
      <c r="D4" s="56">
        <v>132</v>
      </c>
      <c r="E4" s="56">
        <v>291</v>
      </c>
      <c r="F4" s="56">
        <v>348</v>
      </c>
      <c r="G4" s="56">
        <v>78</v>
      </c>
      <c r="H4" s="56">
        <v>45</v>
      </c>
      <c r="I4" s="56">
        <v>13</v>
      </c>
      <c r="J4" s="56">
        <v>41</v>
      </c>
      <c r="K4" s="56">
        <v>130</v>
      </c>
      <c r="L4" s="56">
        <v>231</v>
      </c>
      <c r="M4" s="56">
        <v>67</v>
      </c>
      <c r="N4" s="56">
        <v>500</v>
      </c>
      <c r="O4" s="56">
        <v>268</v>
      </c>
      <c r="P4" s="56">
        <v>3261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0.80169971671388107</v>
      </c>
      <c r="C5" s="4">
        <v>0.84498480243161089</v>
      </c>
      <c r="D5" s="4">
        <v>0.38260869565217392</v>
      </c>
      <c r="E5" s="4">
        <v>0.8926380368098159</v>
      </c>
      <c r="F5" s="4">
        <v>0.99428571428571433</v>
      </c>
      <c r="G5" s="4">
        <v>0.162839248434238</v>
      </c>
      <c r="H5" s="4">
        <v>0.11936339522546419</v>
      </c>
      <c r="I5" s="4">
        <v>2.0634920634920634E-2</v>
      </c>
      <c r="J5" s="4">
        <v>7.1180555555555552E-2</v>
      </c>
      <c r="K5" s="4">
        <v>0.82278481012658233</v>
      </c>
      <c r="L5" s="4">
        <v>0.50769230769230766</v>
      </c>
      <c r="M5" s="4">
        <v>0.57264957264957261</v>
      </c>
      <c r="N5" s="4">
        <v>0.7183908045977011</v>
      </c>
      <c r="O5" s="4">
        <v>0.47349823321554768</v>
      </c>
      <c r="P5" s="4">
        <v>0.50833982852689008</v>
      </c>
    </row>
    <row r="6" spans="1:43" ht="25.5">
      <c r="A6" s="36" t="s">
        <v>20</v>
      </c>
      <c r="B6" s="5">
        <v>32.805653710247348</v>
      </c>
      <c r="C6" s="5">
        <v>45.955635491606714</v>
      </c>
      <c r="D6" s="5">
        <v>84.659090909090907</v>
      </c>
      <c r="E6" s="5">
        <v>169.61855670103094</v>
      </c>
      <c r="F6" s="5">
        <v>45.4367816091954</v>
      </c>
      <c r="G6" s="5">
        <v>28.743589743589745</v>
      </c>
      <c r="H6" s="5">
        <v>19.133333333333333</v>
      </c>
      <c r="I6" s="5">
        <v>13</v>
      </c>
      <c r="J6" s="5">
        <v>29.439024390243901</v>
      </c>
      <c r="K6" s="5">
        <v>25.669230769230769</v>
      </c>
      <c r="L6" s="5">
        <v>25.012987012987011</v>
      </c>
      <c r="M6" s="5">
        <v>23.761194029850746</v>
      </c>
      <c r="N6" s="5">
        <v>30.45</v>
      </c>
      <c r="O6" s="5">
        <v>30.78731343283582</v>
      </c>
      <c r="P6" s="5">
        <v>49.867831953388531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1233"/>
  <sheetViews>
    <sheetView showGridLines="0" workbookViewId="0">
      <selection activeCell="B3" sqref="B3:P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46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533</v>
      </c>
      <c r="C3" s="2">
        <v>2878</v>
      </c>
      <c r="D3" s="2">
        <v>464</v>
      </c>
      <c r="E3" s="2">
        <v>124</v>
      </c>
      <c r="F3" s="2">
        <v>929</v>
      </c>
      <c r="G3" s="2">
        <v>1292</v>
      </c>
      <c r="H3" s="2">
        <v>1174</v>
      </c>
      <c r="I3" s="2">
        <v>773</v>
      </c>
      <c r="J3" s="2">
        <v>564</v>
      </c>
      <c r="K3" s="2">
        <v>125</v>
      </c>
      <c r="L3" s="2">
        <v>607</v>
      </c>
      <c r="M3" s="2">
        <v>143</v>
      </c>
      <c r="N3" s="2">
        <v>1563</v>
      </c>
      <c r="O3" s="2">
        <v>333</v>
      </c>
      <c r="P3" s="57">
        <v>11502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380</v>
      </c>
      <c r="C4" s="56">
        <v>2168</v>
      </c>
      <c r="D4" s="56">
        <v>311</v>
      </c>
      <c r="E4" s="56">
        <v>122</v>
      </c>
      <c r="F4" s="56">
        <v>813</v>
      </c>
      <c r="G4" s="56">
        <v>35</v>
      </c>
      <c r="H4" s="56">
        <v>726</v>
      </c>
      <c r="I4" s="56">
        <v>442</v>
      </c>
      <c r="J4" s="56">
        <v>467</v>
      </c>
      <c r="K4" s="56">
        <v>107</v>
      </c>
      <c r="L4" s="56">
        <v>115</v>
      </c>
      <c r="M4" s="56">
        <v>62</v>
      </c>
      <c r="N4" s="56">
        <v>715</v>
      </c>
      <c r="O4" s="56">
        <v>243</v>
      </c>
      <c r="P4" s="56">
        <v>6706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0.71294559099437149</v>
      </c>
      <c r="C5" s="4">
        <v>0.75330090340514244</v>
      </c>
      <c r="D5" s="4">
        <v>0.67025862068965514</v>
      </c>
      <c r="E5" s="4">
        <v>0.9838709677419355</v>
      </c>
      <c r="F5" s="4">
        <v>0.87513455328310008</v>
      </c>
      <c r="G5" s="4">
        <v>2.7089783281733747E-2</v>
      </c>
      <c r="H5" s="4">
        <v>0.61839863713798982</v>
      </c>
      <c r="I5" s="4">
        <v>0.57179818887451483</v>
      </c>
      <c r="J5" s="4">
        <v>0.82801418439716312</v>
      </c>
      <c r="K5" s="4">
        <v>0.85599999999999998</v>
      </c>
      <c r="L5" s="4">
        <v>0.18945634266886327</v>
      </c>
      <c r="M5" s="4">
        <v>0.43356643356643354</v>
      </c>
      <c r="N5" s="4">
        <v>0.45745361484325014</v>
      </c>
      <c r="O5" s="4">
        <v>0.72972972972972971</v>
      </c>
      <c r="P5" s="4">
        <v>0.5830290384280995</v>
      </c>
    </row>
    <row r="6" spans="1:43" ht="25.5">
      <c r="A6" s="36" t="s">
        <v>20</v>
      </c>
      <c r="B6" s="5">
        <v>48.905263157894737</v>
      </c>
      <c r="C6" s="5">
        <v>96.501383763837637</v>
      </c>
      <c r="D6" s="5">
        <v>66.575562700964625</v>
      </c>
      <c r="E6" s="5">
        <v>33.786885245901637</v>
      </c>
      <c r="F6" s="5">
        <v>179.98646986469865</v>
      </c>
      <c r="G6" s="5">
        <v>17.8</v>
      </c>
      <c r="H6" s="5">
        <v>71.001377410468322</v>
      </c>
      <c r="I6" s="5">
        <v>98.368778280542983</v>
      </c>
      <c r="J6" s="5">
        <v>36.933618843683085</v>
      </c>
      <c r="K6" s="5">
        <v>18.598130841121495</v>
      </c>
      <c r="L6" s="5">
        <v>19.139130434782608</v>
      </c>
      <c r="M6" s="5">
        <v>11.370967741935484</v>
      </c>
      <c r="N6" s="5">
        <v>37.857342657342656</v>
      </c>
      <c r="O6" s="5">
        <v>23.353909465020575</v>
      </c>
      <c r="P6" s="5">
        <v>81.940202803459584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Q1233"/>
  <sheetViews>
    <sheetView showGridLines="0" workbookViewId="0">
      <selection activeCell="M3" sqref="M3:M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49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745</v>
      </c>
      <c r="C3" s="2">
        <v>1035</v>
      </c>
      <c r="D3" s="2">
        <v>0</v>
      </c>
      <c r="E3" s="2">
        <v>0</v>
      </c>
      <c r="F3" s="2">
        <v>1031</v>
      </c>
      <c r="G3" s="2">
        <v>553</v>
      </c>
      <c r="H3" s="2">
        <v>449</v>
      </c>
      <c r="I3" s="2">
        <v>188</v>
      </c>
      <c r="J3" s="2">
        <v>117</v>
      </c>
      <c r="K3" s="2">
        <v>70</v>
      </c>
      <c r="L3" s="2">
        <v>90</v>
      </c>
      <c r="M3" s="2"/>
      <c r="N3" s="2">
        <v>95</v>
      </c>
      <c r="O3" s="2">
        <v>96</v>
      </c>
      <c r="P3" s="57">
        <v>4469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710</v>
      </c>
      <c r="C4" s="56">
        <v>841</v>
      </c>
      <c r="D4" s="56">
        <v>0</v>
      </c>
      <c r="E4" s="56">
        <v>0</v>
      </c>
      <c r="F4" s="56">
        <v>992</v>
      </c>
      <c r="G4" s="56">
        <v>309</v>
      </c>
      <c r="H4" s="56">
        <v>400</v>
      </c>
      <c r="I4" s="56">
        <v>114</v>
      </c>
      <c r="J4" s="56">
        <v>114</v>
      </c>
      <c r="K4" s="56">
        <v>59</v>
      </c>
      <c r="L4" s="56">
        <v>22</v>
      </c>
      <c r="M4" s="56"/>
      <c r="N4" s="56">
        <v>70</v>
      </c>
      <c r="O4" s="56">
        <v>76</v>
      </c>
      <c r="P4" s="56">
        <v>3707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0.95302013422818788</v>
      </c>
      <c r="C5" s="4">
        <v>0.81256038647342999</v>
      </c>
      <c r="D5" s="4" t="s">
        <v>61</v>
      </c>
      <c r="E5" s="4" t="s">
        <v>61</v>
      </c>
      <c r="F5" s="4">
        <v>0.96217264791464596</v>
      </c>
      <c r="G5" s="4">
        <v>0.55877034358047017</v>
      </c>
      <c r="H5" s="4">
        <v>0.89086859688195996</v>
      </c>
      <c r="I5" s="4">
        <v>0.6063829787234043</v>
      </c>
      <c r="J5" s="4">
        <v>0.97435897435897434</v>
      </c>
      <c r="K5" s="4">
        <v>0.84285714285714286</v>
      </c>
      <c r="L5" s="4">
        <v>0.24444444444444444</v>
      </c>
      <c r="M5" s="4"/>
      <c r="N5" s="4">
        <v>0.73684210526315785</v>
      </c>
      <c r="O5" s="4">
        <v>0.79166666666666663</v>
      </c>
      <c r="P5" s="4">
        <v>0.8294920563884538</v>
      </c>
    </row>
    <row r="6" spans="1:43" ht="25.5">
      <c r="A6" s="36" t="s">
        <v>20</v>
      </c>
      <c r="B6" s="5">
        <v>63.939436619718307</v>
      </c>
      <c r="C6" s="5">
        <v>71.07966706302021</v>
      </c>
      <c r="D6" s="5">
        <v>0</v>
      </c>
      <c r="E6" s="5">
        <v>0</v>
      </c>
      <c r="F6" s="5">
        <v>153.0866935483871</v>
      </c>
      <c r="G6" s="5">
        <v>22.258899676375403</v>
      </c>
      <c r="H6" s="5">
        <v>85.85</v>
      </c>
      <c r="I6" s="5">
        <v>24.342105263157894</v>
      </c>
      <c r="J6" s="5">
        <v>33.956140350877192</v>
      </c>
      <c r="K6" s="5">
        <v>24.796610169491526</v>
      </c>
      <c r="L6" s="5">
        <v>14.045454545454545</v>
      </c>
      <c r="M6" s="5"/>
      <c r="N6" s="5">
        <v>12.028571428571428</v>
      </c>
      <c r="O6" s="5">
        <v>35.960526315789473</v>
      </c>
      <c r="P6" s="5">
        <v>83.692473698408421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1233"/>
  <sheetViews>
    <sheetView showGridLines="0" topLeftCell="D1" workbookViewId="0">
      <selection activeCell="U6" sqref="U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68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2247</v>
      </c>
      <c r="C3" s="2">
        <v>5799</v>
      </c>
      <c r="D3" s="2">
        <v>1331</v>
      </c>
      <c r="E3" s="2">
        <v>1206</v>
      </c>
      <c r="F3" s="2">
        <v>6912</v>
      </c>
      <c r="G3" s="2">
        <v>6632</v>
      </c>
      <c r="H3" s="2">
        <v>1369</v>
      </c>
      <c r="I3" s="2">
        <v>1261</v>
      </c>
      <c r="J3" s="2">
        <v>1988</v>
      </c>
      <c r="K3" s="2">
        <v>1377</v>
      </c>
      <c r="L3" s="2">
        <v>4232</v>
      </c>
      <c r="M3" s="2">
        <v>347</v>
      </c>
      <c r="N3" s="2">
        <v>2254</v>
      </c>
      <c r="O3" s="2">
        <v>3461</v>
      </c>
      <c r="P3" s="57">
        <v>40416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1837</v>
      </c>
      <c r="C4" s="56">
        <v>4929</v>
      </c>
      <c r="D4" s="56">
        <v>1095</v>
      </c>
      <c r="E4" s="56">
        <v>1031</v>
      </c>
      <c r="F4" s="56">
        <v>6152</v>
      </c>
      <c r="G4" s="56">
        <v>5597</v>
      </c>
      <c r="H4" s="56">
        <v>717</v>
      </c>
      <c r="I4" s="56">
        <v>860</v>
      </c>
      <c r="J4" s="56">
        <v>1930</v>
      </c>
      <c r="K4" s="56">
        <v>830</v>
      </c>
      <c r="L4" s="56">
        <v>3490</v>
      </c>
      <c r="M4" s="56">
        <v>235</v>
      </c>
      <c r="N4" s="56">
        <v>1752</v>
      </c>
      <c r="O4" s="56">
        <v>3041</v>
      </c>
      <c r="P4" s="56">
        <v>33496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0.81753449043168669</v>
      </c>
      <c r="C5" s="4">
        <v>0.84997413347128814</v>
      </c>
      <c r="D5" s="4">
        <v>0.82268970698722765</v>
      </c>
      <c r="E5" s="4">
        <v>0.85489220563847435</v>
      </c>
      <c r="F5" s="4">
        <v>0.89004629629629628</v>
      </c>
      <c r="G5" s="4">
        <v>0.84393848009650185</v>
      </c>
      <c r="H5" s="4">
        <v>0.52373995617238855</v>
      </c>
      <c r="I5" s="4">
        <v>0.68199841395717686</v>
      </c>
      <c r="J5" s="4">
        <v>0.97082494969818911</v>
      </c>
      <c r="K5" s="4">
        <v>0.6027596223674655</v>
      </c>
      <c r="L5" s="4">
        <v>0.8246691871455577</v>
      </c>
      <c r="M5" s="4">
        <v>0.67723342939481268</v>
      </c>
      <c r="N5" s="4">
        <v>0.77728482697426793</v>
      </c>
      <c r="O5" s="4">
        <v>0.87864778965616874</v>
      </c>
      <c r="P5" s="4">
        <v>0.82878068091844814</v>
      </c>
    </row>
    <row r="6" spans="1:43" ht="25.5">
      <c r="A6" s="36" t="s">
        <v>20</v>
      </c>
      <c r="B6" s="5">
        <v>51.719107240065327</v>
      </c>
      <c r="C6" s="5">
        <v>147.30878474335566</v>
      </c>
      <c r="D6" s="5">
        <v>122.35525114155251</v>
      </c>
      <c r="E6" s="5">
        <v>82.838991270611061</v>
      </c>
      <c r="F6" s="5">
        <v>200.83403771131339</v>
      </c>
      <c r="G6" s="5">
        <v>56.199749865999642</v>
      </c>
      <c r="H6" s="5">
        <v>72.940027894002796</v>
      </c>
      <c r="I6" s="5">
        <v>61.244186046511629</v>
      </c>
      <c r="J6" s="5">
        <v>56.153367875647668</v>
      </c>
      <c r="K6" s="5">
        <v>102.73855421686747</v>
      </c>
      <c r="L6" s="5">
        <v>73.190544412607451</v>
      </c>
      <c r="M6" s="5">
        <v>64.242553191489364</v>
      </c>
      <c r="N6" s="5">
        <v>31.9412100456621</v>
      </c>
      <c r="O6" s="5">
        <v>116.0690562315028</v>
      </c>
      <c r="P6" s="5">
        <v>106.53916885598281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Q1233"/>
  <sheetViews>
    <sheetView showGridLines="0" workbookViewId="0">
      <selection activeCell="A25" sqref="A24:E25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55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470</v>
      </c>
      <c r="C3" s="2">
        <v>829</v>
      </c>
      <c r="D3" s="2">
        <v>89</v>
      </c>
      <c r="E3" s="2">
        <v>669</v>
      </c>
      <c r="F3" s="2">
        <v>666</v>
      </c>
      <c r="G3" s="2">
        <v>749</v>
      </c>
      <c r="H3" s="2">
        <v>1453</v>
      </c>
      <c r="I3" s="2">
        <v>312</v>
      </c>
      <c r="J3" s="2">
        <v>362</v>
      </c>
      <c r="K3" s="2">
        <v>414</v>
      </c>
      <c r="L3" s="2">
        <v>1824</v>
      </c>
      <c r="M3" s="2">
        <v>252</v>
      </c>
      <c r="N3" s="2">
        <v>462</v>
      </c>
      <c r="O3" s="2">
        <v>151</v>
      </c>
      <c r="P3" s="57">
        <v>8702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401</v>
      </c>
      <c r="C4" s="56">
        <v>660</v>
      </c>
      <c r="D4" s="56">
        <v>26</v>
      </c>
      <c r="E4" s="56">
        <v>572</v>
      </c>
      <c r="F4" s="56">
        <v>627</v>
      </c>
      <c r="G4" s="56">
        <v>547</v>
      </c>
      <c r="H4" s="56">
        <v>1215</v>
      </c>
      <c r="I4" s="56">
        <v>210</v>
      </c>
      <c r="J4" s="56">
        <v>343</v>
      </c>
      <c r="K4" s="56">
        <v>412</v>
      </c>
      <c r="L4" s="56">
        <v>1074</v>
      </c>
      <c r="M4" s="56">
        <v>234</v>
      </c>
      <c r="N4" s="56">
        <v>369</v>
      </c>
      <c r="O4" s="56">
        <v>147</v>
      </c>
      <c r="P4" s="56">
        <v>6837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0.85319148936170208</v>
      </c>
      <c r="C5" s="4">
        <v>0.79613992762364294</v>
      </c>
      <c r="D5" s="4">
        <v>0.29213483146067415</v>
      </c>
      <c r="E5" s="4">
        <v>0.85500747384155451</v>
      </c>
      <c r="F5" s="4">
        <v>0.94144144144144148</v>
      </c>
      <c r="G5" s="4">
        <v>0.73030707610146861</v>
      </c>
      <c r="H5" s="4">
        <v>0.83620096352374396</v>
      </c>
      <c r="I5" s="4">
        <v>0.67307692307692313</v>
      </c>
      <c r="J5" s="4">
        <v>0.9475138121546961</v>
      </c>
      <c r="K5" s="4">
        <v>0.99516908212560384</v>
      </c>
      <c r="L5" s="4">
        <v>0.58881578947368418</v>
      </c>
      <c r="M5" s="4">
        <v>0.9285714285714286</v>
      </c>
      <c r="N5" s="4">
        <v>0.79870129870129869</v>
      </c>
      <c r="O5" s="4">
        <v>0.97350993377483441</v>
      </c>
      <c r="P5" s="4">
        <v>0.78568145253964605</v>
      </c>
    </row>
    <row r="6" spans="1:43" ht="25.5">
      <c r="A6" s="36" t="s">
        <v>20</v>
      </c>
      <c r="B6" s="5">
        <v>34.374064837905237</v>
      </c>
      <c r="C6" s="5">
        <v>26.057575757575759</v>
      </c>
      <c r="D6" s="5">
        <v>19.076923076923077</v>
      </c>
      <c r="E6" s="5">
        <v>165.15734265734267</v>
      </c>
      <c r="F6" s="5">
        <v>43.484848484848484</v>
      </c>
      <c r="G6" s="5">
        <v>25.976234003656309</v>
      </c>
      <c r="H6" s="5">
        <v>87.64115226337448</v>
      </c>
      <c r="I6" s="5">
        <v>42.233333333333334</v>
      </c>
      <c r="J6" s="5">
        <v>66.055393586005835</v>
      </c>
      <c r="K6" s="5">
        <v>48.893203883495147</v>
      </c>
      <c r="L6" s="5">
        <v>81.864059590316572</v>
      </c>
      <c r="M6" s="5">
        <v>126.74358974358974</v>
      </c>
      <c r="N6" s="5">
        <v>18.577235772357724</v>
      </c>
      <c r="O6" s="5">
        <v>95.897959183673464</v>
      </c>
      <c r="P6" s="5">
        <v>67.881819511481638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35"/>
  <sheetViews>
    <sheetView zoomScale="80" zoomScaleNormal="80" workbookViewId="0">
      <selection activeCell="I25" sqref="I25"/>
    </sheetView>
  </sheetViews>
  <sheetFormatPr defaultColWidth="11.42578125" defaultRowHeight="12.75"/>
  <cols>
    <col min="1" max="1" width="34.85546875" customWidth="1"/>
    <col min="2" max="15" width="11.42578125" customWidth="1"/>
  </cols>
  <sheetData>
    <row r="1" spans="1:16" ht="18.75">
      <c r="A1" s="23" t="s">
        <v>69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8.75">
      <c r="A2" s="23" t="s">
        <v>70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5.5">
      <c r="A4" s="27" t="s">
        <v>71</v>
      </c>
      <c r="B4" s="28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28" t="s">
        <v>8</v>
      </c>
      <c r="I4" s="28" t="s">
        <v>9</v>
      </c>
      <c r="J4" s="28" t="s">
        <v>10</v>
      </c>
      <c r="K4" s="28" t="s">
        <v>11</v>
      </c>
      <c r="L4" s="28" t="s">
        <v>12</v>
      </c>
      <c r="M4" s="28" t="s">
        <v>13</v>
      </c>
      <c r="N4" s="28" t="s">
        <v>14</v>
      </c>
      <c r="O4" s="41" t="s">
        <v>15</v>
      </c>
      <c r="P4" s="44" t="s">
        <v>16</v>
      </c>
    </row>
    <row r="5" spans="1:16">
      <c r="A5" s="39" t="s">
        <v>23</v>
      </c>
      <c r="B5" s="40"/>
      <c r="C5" s="40">
        <v>2</v>
      </c>
      <c r="D5" s="40"/>
      <c r="E5" s="40"/>
      <c r="F5" s="40"/>
      <c r="G5" s="40"/>
      <c r="H5" s="40"/>
      <c r="I5" s="40">
        <v>74</v>
      </c>
      <c r="J5" s="40"/>
      <c r="K5" s="40"/>
      <c r="L5" s="40"/>
      <c r="M5" s="40"/>
      <c r="N5" s="40"/>
      <c r="O5" s="42">
        <v>5</v>
      </c>
      <c r="P5" s="45">
        <f>SUM(B5:O5)</f>
        <v>81</v>
      </c>
    </row>
    <row r="6" spans="1:16">
      <c r="A6" s="29" t="s">
        <v>26</v>
      </c>
      <c r="B6" s="30"/>
      <c r="C6" s="30"/>
      <c r="D6" s="30"/>
      <c r="E6" s="30"/>
      <c r="F6" s="30"/>
      <c r="G6" s="30"/>
      <c r="H6" s="30"/>
      <c r="I6" s="30">
        <v>389</v>
      </c>
      <c r="J6" s="30"/>
      <c r="K6" s="30"/>
      <c r="L6" s="30"/>
      <c r="M6" s="30"/>
      <c r="N6" s="30">
        <v>217</v>
      </c>
      <c r="O6" s="43"/>
      <c r="P6" s="46">
        <f t="shared" ref="P6:P32" si="0">SUM(B6:O6)</f>
        <v>606</v>
      </c>
    </row>
    <row r="7" spans="1:16">
      <c r="A7" s="29" t="s">
        <v>29</v>
      </c>
      <c r="B7" s="30"/>
      <c r="C7" s="30"/>
      <c r="D7" s="30"/>
      <c r="E7" s="30">
        <v>1</v>
      </c>
      <c r="F7" s="30"/>
      <c r="G7" s="30"/>
      <c r="H7" s="30"/>
      <c r="I7" s="30">
        <v>503</v>
      </c>
      <c r="J7" s="30"/>
      <c r="K7" s="30"/>
      <c r="L7" s="30"/>
      <c r="M7" s="30">
        <v>81</v>
      </c>
      <c r="N7" s="30"/>
      <c r="O7" s="43">
        <v>1</v>
      </c>
      <c r="P7" s="46">
        <f t="shared" si="0"/>
        <v>586</v>
      </c>
    </row>
    <row r="8" spans="1:16">
      <c r="A8" s="29" t="s">
        <v>32</v>
      </c>
      <c r="B8" s="30"/>
      <c r="C8" s="30">
        <v>3</v>
      </c>
      <c r="D8" s="30"/>
      <c r="E8" s="30">
        <v>25</v>
      </c>
      <c r="F8" s="30">
        <v>1</v>
      </c>
      <c r="G8" s="30"/>
      <c r="H8" s="30"/>
      <c r="I8" s="30">
        <v>3</v>
      </c>
      <c r="J8" s="30"/>
      <c r="K8" s="30"/>
      <c r="L8" s="30"/>
      <c r="M8" s="30">
        <v>85</v>
      </c>
      <c r="N8" s="30"/>
      <c r="O8" s="43"/>
      <c r="P8" s="46">
        <f t="shared" si="0"/>
        <v>117</v>
      </c>
    </row>
    <row r="9" spans="1:16" ht="15.75" customHeight="1">
      <c r="A9" s="29" t="s">
        <v>38</v>
      </c>
      <c r="B9" s="30"/>
      <c r="C9" s="30"/>
      <c r="D9" s="30"/>
      <c r="E9" s="30"/>
      <c r="F9" s="30"/>
      <c r="G9" s="30"/>
      <c r="H9" s="30"/>
      <c r="I9" s="30">
        <v>419</v>
      </c>
      <c r="J9" s="30">
        <v>4</v>
      </c>
      <c r="K9" s="30"/>
      <c r="L9" s="30"/>
      <c r="M9" s="30">
        <v>212</v>
      </c>
      <c r="N9" s="30"/>
      <c r="O9" s="43">
        <v>1</v>
      </c>
      <c r="P9" s="46">
        <f t="shared" si="0"/>
        <v>636</v>
      </c>
    </row>
    <row r="10" spans="1:16">
      <c r="A10" s="29" t="s">
        <v>41</v>
      </c>
      <c r="B10" s="30"/>
      <c r="C10" s="30"/>
      <c r="D10" s="30"/>
      <c r="E10" s="30"/>
      <c r="F10" s="30"/>
      <c r="G10" s="30"/>
      <c r="H10" s="30"/>
      <c r="I10" s="30">
        <v>207</v>
      </c>
      <c r="J10" s="30"/>
      <c r="K10" s="30"/>
      <c r="L10" s="30"/>
      <c r="M10" s="30"/>
      <c r="N10" s="30"/>
      <c r="O10" s="43"/>
      <c r="P10" s="46">
        <f t="shared" si="0"/>
        <v>207</v>
      </c>
    </row>
    <row r="11" spans="1:16">
      <c r="A11" s="29" t="s">
        <v>63</v>
      </c>
      <c r="B11" s="30"/>
      <c r="C11" s="30"/>
      <c r="D11" s="30"/>
      <c r="E11" s="30"/>
      <c r="F11" s="30"/>
      <c r="G11" s="30"/>
      <c r="H11" s="30"/>
      <c r="I11" s="30">
        <v>2</v>
      </c>
      <c r="J11" s="30"/>
      <c r="K11" s="30"/>
      <c r="L11" s="30"/>
      <c r="M11" s="30"/>
      <c r="N11" s="30"/>
      <c r="O11" s="43"/>
      <c r="P11" s="46">
        <f t="shared" si="0"/>
        <v>2</v>
      </c>
    </row>
    <row r="12" spans="1:16">
      <c r="A12" s="29" t="s">
        <v>64</v>
      </c>
      <c r="B12" s="30"/>
      <c r="C12" s="30">
        <v>1</v>
      </c>
      <c r="D12" s="30"/>
      <c r="E12" s="30"/>
      <c r="F12" s="30"/>
      <c r="G12" s="30"/>
      <c r="H12" s="30"/>
      <c r="I12" s="30">
        <v>12</v>
      </c>
      <c r="J12" s="30"/>
      <c r="K12" s="30"/>
      <c r="L12" s="30"/>
      <c r="M12" s="30"/>
      <c r="N12" s="30"/>
      <c r="O12" s="43"/>
      <c r="P12" s="46">
        <f t="shared" si="0"/>
        <v>13</v>
      </c>
    </row>
    <row r="13" spans="1:16">
      <c r="A13" s="29" t="s">
        <v>50</v>
      </c>
      <c r="B13" s="30"/>
      <c r="C13" s="30"/>
      <c r="D13" s="30"/>
      <c r="E13" s="30"/>
      <c r="F13" s="30"/>
      <c r="G13" s="30"/>
      <c r="H13" s="30"/>
      <c r="I13" s="30">
        <v>2</v>
      </c>
      <c r="J13" s="30"/>
      <c r="K13" s="30"/>
      <c r="L13" s="30"/>
      <c r="M13" s="30"/>
      <c r="N13" s="30"/>
      <c r="O13" s="43"/>
      <c r="P13" s="46">
        <f t="shared" si="0"/>
        <v>2</v>
      </c>
    </row>
    <row r="14" spans="1:16">
      <c r="A14" s="29" t="s">
        <v>53</v>
      </c>
      <c r="B14" s="30"/>
      <c r="C14" s="30">
        <v>2</v>
      </c>
      <c r="D14" s="30"/>
      <c r="E14" s="30"/>
      <c r="F14" s="30"/>
      <c r="G14" s="30"/>
      <c r="H14" s="30"/>
      <c r="I14" s="30">
        <v>950</v>
      </c>
      <c r="J14" s="30"/>
      <c r="K14" s="30">
        <v>1</v>
      </c>
      <c r="L14" s="30"/>
      <c r="M14" s="30"/>
      <c r="N14" s="30">
        <v>165</v>
      </c>
      <c r="O14" s="43"/>
      <c r="P14" s="46">
        <f t="shared" si="0"/>
        <v>1118</v>
      </c>
    </row>
    <row r="15" spans="1:16">
      <c r="A15" s="29" t="s">
        <v>56</v>
      </c>
      <c r="B15" s="30"/>
      <c r="C15" s="30">
        <v>2</v>
      </c>
      <c r="D15" s="30"/>
      <c r="E15" s="30">
        <v>1</v>
      </c>
      <c r="F15" s="30"/>
      <c r="G15" s="30"/>
      <c r="H15" s="30"/>
      <c r="I15" s="30">
        <v>85</v>
      </c>
      <c r="J15" s="30"/>
      <c r="K15" s="30"/>
      <c r="L15" s="30"/>
      <c r="M15" s="30">
        <v>114</v>
      </c>
      <c r="N15" s="30">
        <v>2</v>
      </c>
      <c r="O15" s="43">
        <v>1</v>
      </c>
      <c r="P15" s="46">
        <f t="shared" si="0"/>
        <v>205</v>
      </c>
    </row>
    <row r="16" spans="1:16">
      <c r="A16" s="29" t="s">
        <v>24</v>
      </c>
      <c r="B16" s="30"/>
      <c r="C16" s="30">
        <v>1</v>
      </c>
      <c r="D16" s="30"/>
      <c r="E16" s="30"/>
      <c r="F16" s="30"/>
      <c r="G16" s="30"/>
      <c r="H16" s="30"/>
      <c r="I16" s="30">
        <v>11</v>
      </c>
      <c r="J16" s="30"/>
      <c r="K16" s="30"/>
      <c r="L16" s="30"/>
      <c r="M16" s="30"/>
      <c r="N16" s="30"/>
      <c r="O16" s="43"/>
      <c r="P16" s="46">
        <f t="shared" si="0"/>
        <v>12</v>
      </c>
    </row>
    <row r="17" spans="1:16">
      <c r="A17" s="29" t="s">
        <v>30</v>
      </c>
      <c r="B17" s="30"/>
      <c r="C17" s="30">
        <v>5</v>
      </c>
      <c r="D17" s="30"/>
      <c r="E17" s="30"/>
      <c r="F17" s="30"/>
      <c r="G17" s="30"/>
      <c r="H17" s="30"/>
      <c r="I17" s="30">
        <v>95</v>
      </c>
      <c r="J17" s="30"/>
      <c r="K17" s="30"/>
      <c r="L17" s="30"/>
      <c r="M17" s="30">
        <v>510</v>
      </c>
      <c r="N17" s="30">
        <v>791</v>
      </c>
      <c r="O17" s="43">
        <v>3</v>
      </c>
      <c r="P17" s="46">
        <f t="shared" si="0"/>
        <v>1404</v>
      </c>
    </row>
    <row r="18" spans="1:16">
      <c r="A18" s="29" t="s">
        <v>72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>
        <v>1</v>
      </c>
      <c r="N18" s="30"/>
      <c r="O18" s="43"/>
      <c r="P18" s="46">
        <f t="shared" si="0"/>
        <v>1</v>
      </c>
    </row>
    <row r="19" spans="1:16">
      <c r="A19" s="29" t="s">
        <v>36</v>
      </c>
      <c r="B19" s="30"/>
      <c r="C19" s="30"/>
      <c r="D19" s="30"/>
      <c r="E19" s="30"/>
      <c r="F19" s="30"/>
      <c r="G19" s="30"/>
      <c r="H19" s="30"/>
      <c r="I19" s="30">
        <v>34</v>
      </c>
      <c r="J19" s="30"/>
      <c r="K19" s="30"/>
      <c r="L19" s="30"/>
      <c r="M19" s="30">
        <v>86</v>
      </c>
      <c r="N19" s="30"/>
      <c r="O19" s="43">
        <v>4</v>
      </c>
      <c r="P19" s="46">
        <f t="shared" si="0"/>
        <v>124</v>
      </c>
    </row>
    <row r="20" spans="1:16">
      <c r="A20" s="29" t="s">
        <v>39</v>
      </c>
      <c r="B20" s="30"/>
      <c r="C20" s="30"/>
      <c r="D20" s="30"/>
      <c r="E20" s="30"/>
      <c r="F20" s="30"/>
      <c r="G20" s="30"/>
      <c r="H20" s="30"/>
      <c r="I20" s="30">
        <v>2</v>
      </c>
      <c r="J20" s="30"/>
      <c r="K20" s="30"/>
      <c r="L20" s="30"/>
      <c r="M20" s="30"/>
      <c r="N20" s="30"/>
      <c r="O20" s="43"/>
      <c r="P20" s="46">
        <f t="shared" si="0"/>
        <v>2</v>
      </c>
    </row>
    <row r="21" spans="1:16">
      <c r="A21" s="29" t="s">
        <v>48</v>
      </c>
      <c r="B21" s="30"/>
      <c r="C21" s="30">
        <v>1</v>
      </c>
      <c r="D21" s="30"/>
      <c r="E21" s="30"/>
      <c r="F21" s="30"/>
      <c r="G21" s="30"/>
      <c r="H21" s="30"/>
      <c r="I21" s="30">
        <v>169</v>
      </c>
      <c r="J21" s="30"/>
      <c r="K21" s="30"/>
      <c r="L21" s="30"/>
      <c r="M21" s="30"/>
      <c r="N21" s="30">
        <v>5</v>
      </c>
      <c r="O21" s="43">
        <v>1</v>
      </c>
      <c r="P21" s="46">
        <f t="shared" si="0"/>
        <v>176</v>
      </c>
    </row>
    <row r="22" spans="1:16">
      <c r="A22" s="29" t="s">
        <v>51</v>
      </c>
      <c r="B22" s="30"/>
      <c r="C22" s="30"/>
      <c r="D22" s="30"/>
      <c r="E22" s="30"/>
      <c r="F22" s="30"/>
      <c r="G22" s="30"/>
      <c r="H22" s="30"/>
      <c r="I22" s="30">
        <v>17</v>
      </c>
      <c r="J22" s="30"/>
      <c r="K22" s="30"/>
      <c r="L22" s="30"/>
      <c r="M22" s="30"/>
      <c r="N22" s="30">
        <v>1</v>
      </c>
      <c r="O22" s="43"/>
      <c r="P22" s="46">
        <f t="shared" si="0"/>
        <v>18</v>
      </c>
    </row>
    <row r="23" spans="1:16">
      <c r="A23" s="29" t="s">
        <v>54</v>
      </c>
      <c r="B23" s="30"/>
      <c r="C23" s="30">
        <v>3</v>
      </c>
      <c r="D23" s="30"/>
      <c r="E23" s="30"/>
      <c r="F23" s="30"/>
      <c r="G23" s="30"/>
      <c r="H23" s="30"/>
      <c r="I23" s="30">
        <v>203</v>
      </c>
      <c r="J23" s="30"/>
      <c r="K23" s="30"/>
      <c r="L23" s="30"/>
      <c r="M23" s="30"/>
      <c r="N23" s="30">
        <v>12</v>
      </c>
      <c r="O23" s="43"/>
      <c r="P23" s="46">
        <f t="shared" si="0"/>
        <v>218</v>
      </c>
    </row>
    <row r="24" spans="1:16">
      <c r="A24" s="29" t="s">
        <v>25</v>
      </c>
      <c r="B24" s="30"/>
      <c r="C24" s="30"/>
      <c r="D24" s="30"/>
      <c r="E24" s="30"/>
      <c r="F24" s="30"/>
      <c r="G24" s="30"/>
      <c r="H24" s="30"/>
      <c r="I24" s="30">
        <v>1</v>
      </c>
      <c r="J24" s="30"/>
      <c r="K24" s="30"/>
      <c r="L24" s="30"/>
      <c r="M24" s="30"/>
      <c r="N24" s="30"/>
      <c r="O24" s="43"/>
      <c r="P24" s="46">
        <f t="shared" si="0"/>
        <v>1</v>
      </c>
    </row>
    <row r="25" spans="1:16">
      <c r="A25" s="29" t="s">
        <v>66</v>
      </c>
      <c r="B25" s="30"/>
      <c r="C25" s="30">
        <v>1</v>
      </c>
      <c r="D25" s="30"/>
      <c r="E25" s="30"/>
      <c r="F25" s="30"/>
      <c r="G25" s="30"/>
      <c r="H25" s="30"/>
      <c r="I25" s="30">
        <v>1528</v>
      </c>
      <c r="J25" s="30"/>
      <c r="K25" s="30"/>
      <c r="L25" s="30"/>
      <c r="M25" s="30">
        <v>715</v>
      </c>
      <c r="N25" s="30"/>
      <c r="O25" s="43"/>
      <c r="P25" s="46">
        <f t="shared" si="0"/>
        <v>2244</v>
      </c>
    </row>
    <row r="26" spans="1:16" ht="14.25" customHeight="1">
      <c r="A26" s="29" t="s">
        <v>31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43">
        <v>1</v>
      </c>
      <c r="P26" s="46">
        <f t="shared" si="0"/>
        <v>1</v>
      </c>
    </row>
    <row r="27" spans="1:16">
      <c r="A27" s="29" t="s">
        <v>37</v>
      </c>
      <c r="B27" s="30"/>
      <c r="C27" s="30">
        <v>1</v>
      </c>
      <c r="D27" s="30"/>
      <c r="E27" s="30"/>
      <c r="F27" s="30"/>
      <c r="G27" s="30"/>
      <c r="H27" s="30"/>
      <c r="I27" s="30">
        <v>127</v>
      </c>
      <c r="J27" s="30"/>
      <c r="K27" s="30"/>
      <c r="L27" s="30"/>
      <c r="M27" s="30">
        <v>50</v>
      </c>
      <c r="N27" s="30">
        <v>189</v>
      </c>
      <c r="O27" s="43"/>
      <c r="P27" s="46">
        <f t="shared" si="0"/>
        <v>367</v>
      </c>
    </row>
    <row r="28" spans="1:16">
      <c r="A28" s="29" t="s">
        <v>67</v>
      </c>
      <c r="B28" s="30"/>
      <c r="C28" s="30">
        <v>5</v>
      </c>
      <c r="D28" s="30"/>
      <c r="E28" s="30">
        <v>9</v>
      </c>
      <c r="F28" s="30"/>
      <c r="G28" s="30"/>
      <c r="H28" s="30"/>
      <c r="I28" s="30">
        <v>112</v>
      </c>
      <c r="J28" s="30"/>
      <c r="K28" s="30"/>
      <c r="L28" s="30"/>
      <c r="M28" s="30"/>
      <c r="N28" s="30"/>
      <c r="O28" s="43"/>
      <c r="P28" s="46">
        <f t="shared" si="0"/>
        <v>126</v>
      </c>
    </row>
    <row r="29" spans="1:16">
      <c r="A29" s="29" t="s">
        <v>43</v>
      </c>
      <c r="B29" s="30"/>
      <c r="C29" s="30">
        <v>2</v>
      </c>
      <c r="D29" s="30">
        <v>1</v>
      </c>
      <c r="E29" s="30"/>
      <c r="F29" s="30"/>
      <c r="G29" s="30"/>
      <c r="H29" s="30"/>
      <c r="I29" s="30">
        <v>240</v>
      </c>
      <c r="J29" s="30"/>
      <c r="K29" s="30"/>
      <c r="L29" s="30"/>
      <c r="M29" s="30"/>
      <c r="N29" s="30">
        <v>4</v>
      </c>
      <c r="O29" s="43">
        <v>1</v>
      </c>
      <c r="P29" s="46">
        <f t="shared" si="0"/>
        <v>248</v>
      </c>
    </row>
    <row r="30" spans="1:16">
      <c r="A30" s="29" t="s">
        <v>46</v>
      </c>
      <c r="B30" s="30"/>
      <c r="C30" s="30">
        <v>3</v>
      </c>
      <c r="D30" s="30"/>
      <c r="E30" s="30">
        <v>3</v>
      </c>
      <c r="F30" s="30"/>
      <c r="G30" s="30"/>
      <c r="H30" s="30"/>
      <c r="I30" s="30">
        <v>149</v>
      </c>
      <c r="J30" s="30"/>
      <c r="K30" s="30">
        <v>1</v>
      </c>
      <c r="L30" s="30"/>
      <c r="M30" s="30"/>
      <c r="N30" s="30"/>
      <c r="O30" s="43"/>
      <c r="P30" s="46">
        <f t="shared" si="0"/>
        <v>156</v>
      </c>
    </row>
    <row r="31" spans="1:16" ht="15" customHeight="1">
      <c r="A31" s="29" t="s">
        <v>49</v>
      </c>
      <c r="B31" s="30"/>
      <c r="C31" s="30">
        <v>1</v>
      </c>
      <c r="D31" s="30"/>
      <c r="E31" s="30"/>
      <c r="F31" s="30"/>
      <c r="G31" s="30"/>
      <c r="H31" s="30"/>
      <c r="I31" s="30">
        <v>69</v>
      </c>
      <c r="J31" s="30"/>
      <c r="K31" s="30"/>
      <c r="L31" s="30"/>
      <c r="M31" s="30"/>
      <c r="N31" s="30"/>
      <c r="O31" s="43"/>
      <c r="P31" s="46">
        <f t="shared" si="0"/>
        <v>70</v>
      </c>
    </row>
    <row r="32" spans="1:16">
      <c r="A32" s="29" t="s">
        <v>68</v>
      </c>
      <c r="B32" s="30"/>
      <c r="C32" s="30">
        <v>6</v>
      </c>
      <c r="D32" s="30"/>
      <c r="E32" s="30">
        <v>53</v>
      </c>
      <c r="F32" s="30"/>
      <c r="G32" s="30"/>
      <c r="H32" s="30"/>
      <c r="I32" s="30">
        <v>1827</v>
      </c>
      <c r="J32" s="30"/>
      <c r="K32" s="30"/>
      <c r="L32" s="30"/>
      <c r="M32" s="30">
        <v>714</v>
      </c>
      <c r="N32" s="30">
        <v>23</v>
      </c>
      <c r="O32" s="43"/>
      <c r="P32" s="46">
        <f t="shared" si="0"/>
        <v>2623</v>
      </c>
    </row>
    <row r="33" spans="1:16">
      <c r="A33" s="29" t="s">
        <v>55</v>
      </c>
      <c r="B33" s="30"/>
      <c r="C33" s="30">
        <v>2</v>
      </c>
      <c r="D33" s="30"/>
      <c r="E33" s="30">
        <v>33</v>
      </c>
      <c r="F33" s="30"/>
      <c r="G33" s="30"/>
      <c r="H33" s="30"/>
      <c r="I33" s="30">
        <v>39</v>
      </c>
      <c r="J33" s="30"/>
      <c r="K33" s="30"/>
      <c r="L33" s="30"/>
      <c r="M33" s="30">
        <v>420</v>
      </c>
      <c r="N33" s="30"/>
      <c r="O33" s="43">
        <v>1198</v>
      </c>
      <c r="P33" s="46">
        <f>SUM(B33:O33)</f>
        <v>1692</v>
      </c>
    </row>
    <row r="34" spans="1:16" ht="15.75">
      <c r="A34" s="37" t="s">
        <v>73</v>
      </c>
      <c r="B34" s="38">
        <f>SUM(B5:B33)</f>
        <v>0</v>
      </c>
      <c r="C34" s="38">
        <f>SUM(C5:C33)</f>
        <v>41</v>
      </c>
      <c r="D34" s="38">
        <f>SUM(D5:D33)</f>
        <v>1</v>
      </c>
      <c r="E34" s="38">
        <f>SUM(E5:E33)</f>
        <v>125</v>
      </c>
      <c r="F34" s="38">
        <f>SUM(F5:F33)</f>
        <v>1</v>
      </c>
      <c r="G34" s="38">
        <f>SUM(G5:G33)</f>
        <v>0</v>
      </c>
      <c r="H34" s="38">
        <f>SUM(H5:H33)</f>
        <v>0</v>
      </c>
      <c r="I34" s="38">
        <f>SUM(I5:I33)</f>
        <v>7269</v>
      </c>
      <c r="J34" s="38">
        <f>SUM(J5:J33)</f>
        <v>4</v>
      </c>
      <c r="K34" s="38">
        <f>SUM(K5:K33)</f>
        <v>2</v>
      </c>
      <c r="L34" s="38">
        <f>SUM(L5:L33)</f>
        <v>0</v>
      </c>
      <c r="M34" s="38">
        <f>SUM(M5:M33)</f>
        <v>2988</v>
      </c>
      <c r="N34" s="38">
        <f>SUM(N5:N33)</f>
        <v>1409</v>
      </c>
      <c r="O34" s="38">
        <f>SUM(O5:O33)</f>
        <v>1216</v>
      </c>
      <c r="P34" s="47">
        <f>SUM(B34:O34)</f>
        <v>13056</v>
      </c>
    </row>
    <row r="35" spans="1:16" ht="15">
      <c r="C35" s="2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233"/>
  <sheetViews>
    <sheetView showGridLines="0" workbookViewId="0">
      <selection activeCell="B3" sqref="B3:B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29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/>
      <c r="C3" s="2">
        <v>756</v>
      </c>
      <c r="D3" s="2"/>
      <c r="E3" s="2"/>
      <c r="F3" s="2"/>
      <c r="G3" s="2">
        <v>849</v>
      </c>
      <c r="H3" s="2">
        <v>0</v>
      </c>
      <c r="I3" s="2">
        <v>1573</v>
      </c>
      <c r="J3" s="2"/>
      <c r="K3" s="2"/>
      <c r="L3" s="2"/>
      <c r="M3" s="2"/>
      <c r="N3" s="2">
        <v>2285</v>
      </c>
      <c r="O3" s="2"/>
      <c r="P3" s="57">
        <v>5463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/>
      <c r="C4" s="56">
        <v>601</v>
      </c>
      <c r="D4" s="56"/>
      <c r="E4" s="56"/>
      <c r="F4" s="56"/>
      <c r="G4" s="56">
        <v>538</v>
      </c>
      <c r="H4" s="56">
        <v>0</v>
      </c>
      <c r="I4" s="56">
        <v>748</v>
      </c>
      <c r="J4" s="56"/>
      <c r="K4" s="56"/>
      <c r="L4" s="56"/>
      <c r="M4" s="56"/>
      <c r="N4" s="56">
        <v>2081</v>
      </c>
      <c r="O4" s="56"/>
      <c r="P4" s="56">
        <v>3968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/>
      <c r="C5" s="4">
        <v>0.794973544973545</v>
      </c>
      <c r="D5" s="4"/>
      <c r="E5" s="4"/>
      <c r="F5" s="4"/>
      <c r="G5" s="4">
        <v>0.63368669022379265</v>
      </c>
      <c r="H5" s="4" t="s">
        <v>61</v>
      </c>
      <c r="I5" s="4">
        <v>0.47552447552447552</v>
      </c>
      <c r="J5" s="4"/>
      <c r="K5" s="4"/>
      <c r="L5" s="4"/>
      <c r="M5" s="4"/>
      <c r="N5" s="4">
        <v>0.91072210065645509</v>
      </c>
      <c r="O5" s="4"/>
      <c r="P5" s="4">
        <v>0.72634083836719754</v>
      </c>
    </row>
    <row r="6" spans="1:43" ht="25.5">
      <c r="A6" s="36" t="s">
        <v>20</v>
      </c>
      <c r="B6" s="5"/>
      <c r="C6" s="5">
        <v>51.905158069883527</v>
      </c>
      <c r="D6" s="5"/>
      <c r="E6" s="5"/>
      <c r="F6" s="5"/>
      <c r="G6" s="5">
        <v>43.877323420074347</v>
      </c>
      <c r="H6" s="5">
        <v>0</v>
      </c>
      <c r="I6" s="5">
        <v>194.42112299465239</v>
      </c>
      <c r="J6" s="5"/>
      <c r="K6" s="5"/>
      <c r="L6" s="5"/>
      <c r="M6" s="5"/>
      <c r="N6" s="5">
        <v>128.96588178760211</v>
      </c>
      <c r="O6" s="5"/>
      <c r="P6" s="5">
        <v>118.09627016129032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233"/>
  <sheetViews>
    <sheetView showGridLines="0" workbookViewId="0">
      <selection activeCell="E17" sqref="E17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32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298</v>
      </c>
      <c r="C3" s="2">
        <v>943</v>
      </c>
      <c r="D3" s="2">
        <v>125</v>
      </c>
      <c r="E3" s="2">
        <v>221</v>
      </c>
      <c r="F3" s="2">
        <v>717</v>
      </c>
      <c r="G3" s="2">
        <v>763</v>
      </c>
      <c r="H3" s="2">
        <v>574</v>
      </c>
      <c r="I3" s="2">
        <v>292</v>
      </c>
      <c r="J3" s="2">
        <v>990</v>
      </c>
      <c r="K3" s="2">
        <v>154</v>
      </c>
      <c r="L3" s="2">
        <v>1718</v>
      </c>
      <c r="M3" s="2">
        <v>91</v>
      </c>
      <c r="N3" s="2">
        <v>253</v>
      </c>
      <c r="O3" s="2">
        <v>164</v>
      </c>
      <c r="P3" s="57">
        <v>7303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251</v>
      </c>
      <c r="C4" s="56">
        <v>782</v>
      </c>
      <c r="D4" s="56">
        <v>58</v>
      </c>
      <c r="E4" s="56">
        <v>214</v>
      </c>
      <c r="F4" s="56">
        <v>701</v>
      </c>
      <c r="G4" s="56">
        <v>508</v>
      </c>
      <c r="H4" s="56">
        <v>213</v>
      </c>
      <c r="I4" s="56">
        <v>174</v>
      </c>
      <c r="J4" s="56">
        <v>947</v>
      </c>
      <c r="K4" s="56">
        <v>147</v>
      </c>
      <c r="L4" s="56">
        <v>1552</v>
      </c>
      <c r="M4" s="56">
        <v>79</v>
      </c>
      <c r="N4" s="56">
        <v>119</v>
      </c>
      <c r="O4" s="56">
        <v>5</v>
      </c>
      <c r="P4" s="56">
        <v>5750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0.84228187919463082</v>
      </c>
      <c r="C5" s="4">
        <v>0.82926829268292679</v>
      </c>
      <c r="D5" s="4">
        <v>0.46400000000000002</v>
      </c>
      <c r="E5" s="4">
        <v>0.96832579185520362</v>
      </c>
      <c r="F5" s="4">
        <v>0.97768479776847983</v>
      </c>
      <c r="G5" s="4">
        <v>0.66579292267365664</v>
      </c>
      <c r="H5" s="4">
        <v>0.3710801393728223</v>
      </c>
      <c r="I5" s="4">
        <v>0.59589041095890416</v>
      </c>
      <c r="J5" s="4">
        <v>0.95656565656565662</v>
      </c>
      <c r="K5" s="4">
        <v>0.95454545454545459</v>
      </c>
      <c r="L5" s="4">
        <v>0.90337601862630967</v>
      </c>
      <c r="M5" s="4">
        <v>0.86813186813186816</v>
      </c>
      <c r="N5" s="4">
        <v>0.47035573122529645</v>
      </c>
      <c r="O5" s="4">
        <v>3.048780487804878E-2</v>
      </c>
      <c r="P5" s="4">
        <v>0.78734766534300971</v>
      </c>
    </row>
    <row r="6" spans="1:43" ht="25.5">
      <c r="A6" s="36" t="s">
        <v>20</v>
      </c>
      <c r="B6" s="5">
        <v>25.792828685258964</v>
      </c>
      <c r="C6" s="5">
        <v>37.641943734015342</v>
      </c>
      <c r="D6" s="5">
        <v>61.706896551724135</v>
      </c>
      <c r="E6" s="5">
        <v>60.401869158878505</v>
      </c>
      <c r="F6" s="5">
        <v>49.619115549215408</v>
      </c>
      <c r="G6" s="5">
        <v>26.76771653543307</v>
      </c>
      <c r="H6" s="5">
        <v>29.173708920187792</v>
      </c>
      <c r="I6" s="5">
        <v>12.488505747126437</v>
      </c>
      <c r="J6" s="5">
        <v>161.13305174234424</v>
      </c>
      <c r="K6" s="5">
        <v>32.877551020408163</v>
      </c>
      <c r="L6" s="5">
        <v>81.073453608247419</v>
      </c>
      <c r="M6" s="5">
        <v>38.22784810126582</v>
      </c>
      <c r="N6" s="5">
        <v>10.764705882352942</v>
      </c>
      <c r="O6" s="5">
        <v>15</v>
      </c>
      <c r="P6" s="5">
        <v>69.010608695652181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233"/>
  <sheetViews>
    <sheetView showGridLines="0" workbookViewId="0">
      <selection activeCell="O3" sqref="O3:O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62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/>
      <c r="C3" s="2"/>
      <c r="D3" s="2"/>
      <c r="E3" s="2"/>
      <c r="F3" s="2"/>
      <c r="G3" s="2">
        <v>22</v>
      </c>
      <c r="H3" s="2"/>
      <c r="I3" s="48">
        <v>9</v>
      </c>
      <c r="J3" s="2"/>
      <c r="K3" s="2"/>
      <c r="L3" s="2"/>
      <c r="M3" s="2"/>
      <c r="N3" s="2">
        <v>6</v>
      </c>
      <c r="O3" s="2"/>
      <c r="P3" s="57">
        <v>37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/>
      <c r="C4" s="56"/>
      <c r="D4" s="56"/>
      <c r="E4" s="56"/>
      <c r="F4" s="56"/>
      <c r="G4" s="66">
        <v>4</v>
      </c>
      <c r="H4" s="56"/>
      <c r="I4" s="63" t="s">
        <v>60</v>
      </c>
      <c r="J4" s="56"/>
      <c r="K4" s="56"/>
      <c r="L4" s="56"/>
      <c r="M4" s="56"/>
      <c r="N4" s="56">
        <v>6</v>
      </c>
      <c r="O4" s="56"/>
      <c r="P4" s="56">
        <v>10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/>
      <c r="C5" s="4"/>
      <c r="D5" s="4"/>
      <c r="E5" s="4"/>
      <c r="F5" s="4"/>
      <c r="G5" s="4">
        <v>0.18181818181818182</v>
      </c>
      <c r="H5" s="4"/>
      <c r="I5" s="49" t="s">
        <v>61</v>
      </c>
      <c r="J5" s="4"/>
      <c r="K5" s="4"/>
      <c r="L5" s="4"/>
      <c r="M5" s="4"/>
      <c r="N5" s="4">
        <v>1</v>
      </c>
      <c r="O5" s="4"/>
      <c r="P5" s="4">
        <v>0.27027027027027029</v>
      </c>
    </row>
    <row r="6" spans="1:43" ht="25.5">
      <c r="A6" s="36" t="s">
        <v>20</v>
      </c>
      <c r="B6" s="5"/>
      <c r="C6" s="5"/>
      <c r="D6" s="5"/>
      <c r="E6" s="5"/>
      <c r="F6" s="5"/>
      <c r="G6" s="67">
        <v>24</v>
      </c>
      <c r="H6" s="5"/>
      <c r="I6" s="64" t="s">
        <v>60</v>
      </c>
      <c r="J6" s="5"/>
      <c r="K6" s="5"/>
      <c r="L6" s="5"/>
      <c r="M6" s="5"/>
      <c r="N6" s="5">
        <v>4.166666666666667</v>
      </c>
      <c r="O6" s="5"/>
      <c r="P6" s="5">
        <v>12.1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1233"/>
  <sheetViews>
    <sheetView showGridLines="0" workbookViewId="0">
      <selection activeCell="B3" sqref="B3:P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38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>
        <v>399</v>
      </c>
      <c r="C3" s="2">
        <v>996</v>
      </c>
      <c r="D3" s="2">
        <v>36</v>
      </c>
      <c r="E3" s="2">
        <v>99</v>
      </c>
      <c r="F3" s="2">
        <v>131</v>
      </c>
      <c r="G3" s="2">
        <v>308</v>
      </c>
      <c r="H3" s="2">
        <v>352</v>
      </c>
      <c r="I3" s="2">
        <v>1333</v>
      </c>
      <c r="J3" s="2">
        <v>224</v>
      </c>
      <c r="K3" s="2">
        <v>500</v>
      </c>
      <c r="L3" s="2">
        <v>1216</v>
      </c>
      <c r="M3" s="2">
        <v>97</v>
      </c>
      <c r="N3" s="2">
        <v>343</v>
      </c>
      <c r="O3" s="2">
        <v>152</v>
      </c>
      <c r="P3" s="57">
        <v>6186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>
        <v>326</v>
      </c>
      <c r="C4" s="56">
        <v>854</v>
      </c>
      <c r="D4" s="56">
        <v>11</v>
      </c>
      <c r="E4" s="56">
        <v>89</v>
      </c>
      <c r="F4" s="56">
        <v>108</v>
      </c>
      <c r="G4" s="56">
        <v>149</v>
      </c>
      <c r="H4" s="56">
        <v>277</v>
      </c>
      <c r="I4" s="56">
        <v>1048</v>
      </c>
      <c r="J4" s="56">
        <v>205</v>
      </c>
      <c r="K4" s="56">
        <v>471</v>
      </c>
      <c r="L4" s="56">
        <v>1115</v>
      </c>
      <c r="M4" s="56">
        <v>80</v>
      </c>
      <c r="N4" s="56">
        <v>247</v>
      </c>
      <c r="O4" s="56">
        <v>103</v>
      </c>
      <c r="P4" s="56">
        <v>5083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>
        <v>0.81704260651629068</v>
      </c>
      <c r="C5" s="4">
        <v>0.85742971887550201</v>
      </c>
      <c r="D5" s="4">
        <v>0.30555555555555558</v>
      </c>
      <c r="E5" s="4">
        <v>0.89898989898989901</v>
      </c>
      <c r="F5" s="4">
        <v>0.82442748091603058</v>
      </c>
      <c r="G5" s="4">
        <v>0.48376623376623379</v>
      </c>
      <c r="H5" s="4">
        <v>0.78693181818181823</v>
      </c>
      <c r="I5" s="4">
        <v>0.78619654913728432</v>
      </c>
      <c r="J5" s="4">
        <v>0.9151785714285714</v>
      </c>
      <c r="K5" s="4">
        <v>0.94199999999999995</v>
      </c>
      <c r="L5" s="4">
        <v>0.91694078947368418</v>
      </c>
      <c r="M5" s="4">
        <v>0.82474226804123707</v>
      </c>
      <c r="N5" s="4">
        <v>0.72011661807580174</v>
      </c>
      <c r="O5" s="4">
        <v>0.67763157894736847</v>
      </c>
      <c r="P5" s="4">
        <v>0.82169414807630137</v>
      </c>
    </row>
    <row r="6" spans="1:43" ht="25.5">
      <c r="A6" s="36" t="s">
        <v>20</v>
      </c>
      <c r="B6" s="5">
        <v>30.14723926380368</v>
      </c>
      <c r="C6" s="5">
        <v>49.720140515222482</v>
      </c>
      <c r="D6" s="5">
        <v>32.454545454545453</v>
      </c>
      <c r="E6" s="5">
        <v>15.741573033707866</v>
      </c>
      <c r="F6" s="5">
        <v>11.157407407407407</v>
      </c>
      <c r="G6" s="5">
        <v>17.691275167785236</v>
      </c>
      <c r="H6" s="5">
        <v>29.263537906137184</v>
      </c>
      <c r="I6" s="5">
        <v>77.708015267175568</v>
      </c>
      <c r="J6" s="5">
        <v>15.307317073170731</v>
      </c>
      <c r="K6" s="5">
        <v>56.363057324840767</v>
      </c>
      <c r="L6" s="5">
        <v>56.727354260089683</v>
      </c>
      <c r="M6" s="5">
        <v>81.3</v>
      </c>
      <c r="N6" s="5">
        <v>15.663967611336032</v>
      </c>
      <c r="O6" s="5">
        <v>12.78640776699029</v>
      </c>
      <c r="P6" s="5">
        <v>49.588432028329727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233"/>
  <sheetViews>
    <sheetView showGridLines="0" workbookViewId="0">
      <selection activeCell="M3" sqref="M3:O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41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/>
      <c r="C3" s="2"/>
      <c r="D3" s="2"/>
      <c r="E3" s="2"/>
      <c r="F3" s="2"/>
      <c r="G3" s="2">
        <v>646</v>
      </c>
      <c r="H3" s="2"/>
      <c r="I3" s="2">
        <v>166</v>
      </c>
      <c r="J3" s="2"/>
      <c r="K3" s="2"/>
      <c r="L3" s="2">
        <v>884</v>
      </c>
      <c r="M3" s="2"/>
      <c r="N3" s="2"/>
      <c r="O3" s="2"/>
      <c r="P3" s="57">
        <v>1696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/>
      <c r="C4" s="56"/>
      <c r="D4" s="56"/>
      <c r="E4" s="56"/>
      <c r="F4" s="56"/>
      <c r="G4" s="56">
        <v>489</v>
      </c>
      <c r="H4" s="56"/>
      <c r="I4" s="56">
        <v>96</v>
      </c>
      <c r="J4" s="56"/>
      <c r="K4" s="56"/>
      <c r="L4" s="56">
        <v>645</v>
      </c>
      <c r="M4" s="56"/>
      <c r="N4" s="56"/>
      <c r="O4" s="56"/>
      <c r="P4" s="56">
        <v>1230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/>
      <c r="C5" s="4"/>
      <c r="D5" s="4"/>
      <c r="E5" s="4"/>
      <c r="F5" s="4"/>
      <c r="G5" s="4">
        <v>0.75696594427244579</v>
      </c>
      <c r="H5" s="4"/>
      <c r="I5" s="4">
        <v>0.57831325301204817</v>
      </c>
      <c r="J5" s="4"/>
      <c r="K5" s="4"/>
      <c r="L5" s="4">
        <v>0.72963800904977372</v>
      </c>
      <c r="M5" s="4"/>
      <c r="N5" s="4"/>
      <c r="O5" s="4"/>
      <c r="P5" s="4">
        <v>0.72523584905660377</v>
      </c>
    </row>
    <row r="6" spans="1:43" ht="25.5">
      <c r="A6" s="36" t="s">
        <v>20</v>
      </c>
      <c r="B6" s="5"/>
      <c r="C6" s="5"/>
      <c r="D6" s="5"/>
      <c r="E6" s="5"/>
      <c r="F6" s="5"/>
      <c r="G6" s="5">
        <v>68.261758691206538</v>
      </c>
      <c r="H6" s="5"/>
      <c r="I6" s="5">
        <v>36.53125</v>
      </c>
      <c r="J6" s="5"/>
      <c r="K6" s="5"/>
      <c r="L6" s="5">
        <v>54.857364341085272</v>
      </c>
      <c r="M6" s="5"/>
      <c r="N6" s="5"/>
      <c r="O6" s="5"/>
      <c r="P6" s="5">
        <v>58.756097560975611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1233"/>
  <sheetViews>
    <sheetView showGridLines="0" workbookViewId="0">
      <selection activeCell="O3" sqref="O3:O6"/>
    </sheetView>
  </sheetViews>
  <sheetFormatPr defaultColWidth="11.42578125" defaultRowHeight="12.75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43" ht="34.5" customHeight="1">
      <c r="A2" s="1" t="s">
        <v>63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43" s="3" customFormat="1" ht="26.1" customHeight="1">
      <c r="A3" s="34" t="s">
        <v>17</v>
      </c>
      <c r="B3" s="2"/>
      <c r="C3" s="2">
        <v>17</v>
      </c>
      <c r="D3" s="2"/>
      <c r="E3" s="2"/>
      <c r="F3" s="2"/>
      <c r="G3" s="2">
        <v>73</v>
      </c>
      <c r="H3" s="2"/>
      <c r="I3" s="2">
        <v>52</v>
      </c>
      <c r="J3" s="2"/>
      <c r="K3" s="2"/>
      <c r="L3" s="2"/>
      <c r="M3" s="2"/>
      <c r="N3" s="2">
        <v>122</v>
      </c>
      <c r="O3" s="2"/>
      <c r="P3" s="57">
        <v>264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>
      <c r="A4" s="58" t="s">
        <v>18</v>
      </c>
      <c r="B4" s="56"/>
      <c r="C4" s="56">
        <v>5</v>
      </c>
      <c r="D4" s="56"/>
      <c r="E4" s="56"/>
      <c r="F4" s="56"/>
      <c r="G4" s="56">
        <v>62</v>
      </c>
      <c r="H4" s="56"/>
      <c r="I4" s="56">
        <v>7</v>
      </c>
      <c r="J4" s="56"/>
      <c r="K4" s="56"/>
      <c r="L4" s="56"/>
      <c r="M4" s="56"/>
      <c r="N4" s="56">
        <v>65</v>
      </c>
      <c r="O4" s="56"/>
      <c r="P4" s="56">
        <v>139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>
      <c r="A5" s="35" t="s">
        <v>19</v>
      </c>
      <c r="B5" s="4"/>
      <c r="C5" s="4">
        <v>0.29411764705882354</v>
      </c>
      <c r="D5" s="4"/>
      <c r="E5" s="4"/>
      <c r="F5" s="4"/>
      <c r="G5" s="4">
        <v>0.84931506849315064</v>
      </c>
      <c r="H5" s="4"/>
      <c r="I5" s="4">
        <v>0.13461538461538461</v>
      </c>
      <c r="J5" s="4"/>
      <c r="K5" s="4"/>
      <c r="L5" s="4"/>
      <c r="M5" s="4"/>
      <c r="N5" s="4">
        <v>0.53278688524590168</v>
      </c>
      <c r="O5" s="4"/>
      <c r="P5" s="4">
        <v>0.52651515151515149</v>
      </c>
    </row>
    <row r="6" spans="1:43" ht="25.5">
      <c r="A6" s="36" t="s">
        <v>20</v>
      </c>
      <c r="B6" s="5"/>
      <c r="C6" s="5">
        <v>7</v>
      </c>
      <c r="D6" s="5"/>
      <c r="E6" s="5"/>
      <c r="F6" s="5"/>
      <c r="G6" s="5">
        <v>19.951612903225808</v>
      </c>
      <c r="H6" s="5"/>
      <c r="I6" s="5">
        <v>15.714285714285714</v>
      </c>
      <c r="J6" s="5"/>
      <c r="K6" s="5"/>
      <c r="L6" s="5"/>
      <c r="M6" s="5"/>
      <c r="N6" s="5">
        <v>14.707692307692307</v>
      </c>
      <c r="O6" s="5"/>
      <c r="P6" s="5">
        <v>16.820143884892087</v>
      </c>
    </row>
    <row r="7" spans="1:43" ht="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>
      <c r="B9" s="22"/>
    </row>
    <row r="10" spans="1:43" ht="15">
      <c r="B10" s="22"/>
    </row>
    <row r="11" spans="1:43" ht="15">
      <c r="B11" s="22"/>
    </row>
    <row r="12" spans="1:43" ht="15">
      <c r="B12" s="22"/>
    </row>
    <row r="13" spans="1:43">
      <c r="P13"/>
    </row>
    <row r="14" spans="1:43">
      <c r="P14"/>
    </row>
    <row r="15" spans="1:43">
      <c r="P15"/>
    </row>
    <row r="16" spans="1:4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41A4CB699CC34D9F140CF77D555F80" ma:contentTypeVersion="6" ma:contentTypeDescription="Crear nuevo documento." ma:contentTypeScope="" ma:versionID="36b0dde4d29e345e97dc3d634905c4bd">
  <xsd:schema xmlns:xsd="http://www.w3.org/2001/XMLSchema" xmlns:xs="http://www.w3.org/2001/XMLSchema" xmlns:p="http://schemas.microsoft.com/office/2006/metadata/properties" xmlns:ns2="69a13e59-5612-4ba7-a064-e0906c1ddf2b" xmlns:ns3="20f4ec4e-09e4-4a0c-8e9f-ad65eaf84147" targetNamespace="http://schemas.microsoft.com/office/2006/metadata/properties" ma:root="true" ma:fieldsID="4c7ad7caa1d976b9537086c9e338ea9e" ns2:_="" ns3:_="">
    <xsd:import namespace="69a13e59-5612-4ba7-a064-e0906c1ddf2b"/>
    <xsd:import namespace="20f4ec4e-09e4-4a0c-8e9f-ad65eaf84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a13e59-5612-4ba7-a064-e0906c1ddf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4ec4e-09e4-4a0c-8e9f-ad65eaf84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5ECB27-C061-4B91-991D-029016692A1A}"/>
</file>

<file path=customXml/itemProps2.xml><?xml version="1.0" encoding="utf-8"?>
<ds:datastoreItem xmlns:ds="http://schemas.openxmlformats.org/officeDocument/2006/customXml" ds:itemID="{26E31D79-A9CD-42F8-9987-AA45B9031AD6}"/>
</file>

<file path=customXml/itemProps3.xml><?xml version="1.0" encoding="utf-8"?>
<ds:datastoreItem xmlns:ds="http://schemas.openxmlformats.org/officeDocument/2006/customXml" ds:itemID="{45E3FBEA-5E3A-4621-A988-19854A696E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Paniagua Tejo, M Teresa</dc:creator>
  <cp:keywords/>
  <dc:description/>
  <cp:lastModifiedBy>Saenz Heras, Arturo</cp:lastModifiedBy>
  <cp:revision/>
  <dcterms:created xsi:type="dcterms:W3CDTF">2019-10-15T11:00:07Z</dcterms:created>
  <dcterms:modified xsi:type="dcterms:W3CDTF">2024-04-16T11:46:10Z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0x010100F441A4CB699CC34D9F140CF77D555F80</vt:lpwstr>
  </property>
</Properties>
</file>